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75" activeTab="1"/>
  </bookViews>
  <sheets>
    <sheet name="مجموع الأنشطة" sheetId="1" r:id="rId1"/>
    <sheet name="مجموع العام" sheetId="2" r:id="rId2"/>
    <sheet name="مجموع الخاص" sheetId="3" r:id="rId3"/>
  </sheets>
  <externalReferences>
    <externalReference r:id="rId4"/>
  </externalReferences>
  <definedNames>
    <definedName name="_xlnm.Print_Area" localSheetId="0">'مجموع الأنشطة'!$A$1:$J$53</definedName>
  </definedNames>
  <calcPr calcId="144525" calcMode="manual"/>
</workbook>
</file>

<file path=xl/calcChain.xml><?xml version="1.0" encoding="utf-8"?>
<calcChain xmlns="http://schemas.openxmlformats.org/spreadsheetml/2006/main">
  <c r="I31" i="3" l="1"/>
  <c r="H31" i="3"/>
  <c r="G31" i="3"/>
  <c r="F31" i="3"/>
  <c r="E31" i="3"/>
  <c r="D31" i="3"/>
  <c r="C31" i="3"/>
  <c r="B31" i="3"/>
  <c r="J31" i="3" s="1"/>
  <c r="I30" i="3"/>
  <c r="H30" i="3"/>
  <c r="G30" i="3"/>
  <c r="F30" i="3"/>
  <c r="E30" i="3"/>
  <c r="D30" i="3"/>
  <c r="C30" i="3"/>
  <c r="B30" i="3"/>
  <c r="J30" i="3" s="1"/>
  <c r="I29" i="3"/>
  <c r="H29" i="3"/>
  <c r="G29" i="3"/>
  <c r="F29" i="3"/>
  <c r="E29" i="3"/>
  <c r="D29" i="3"/>
  <c r="C29" i="3"/>
  <c r="B29" i="3"/>
  <c r="J29" i="3" s="1"/>
  <c r="I28" i="3"/>
  <c r="H28" i="3"/>
  <c r="G28" i="3"/>
  <c r="F28" i="3"/>
  <c r="E28" i="3"/>
  <c r="D28" i="3"/>
  <c r="C28" i="3"/>
  <c r="B28" i="3"/>
  <c r="J28" i="3" s="1"/>
  <c r="I27" i="3"/>
  <c r="H27" i="3"/>
  <c r="G27" i="3"/>
  <c r="F27" i="3"/>
  <c r="E27" i="3"/>
  <c r="D27" i="3"/>
  <c r="C27" i="3"/>
  <c r="B27" i="3"/>
  <c r="J27" i="3" s="1"/>
  <c r="I26" i="3"/>
  <c r="H26" i="3"/>
  <c r="G26" i="3"/>
  <c r="F26" i="3"/>
  <c r="E26" i="3"/>
  <c r="D26" i="3"/>
  <c r="C26" i="3"/>
  <c r="B26" i="3"/>
  <c r="J26" i="3" s="1"/>
  <c r="I25" i="3"/>
  <c r="H25" i="3"/>
  <c r="G25" i="3"/>
  <c r="F25" i="3"/>
  <c r="E25" i="3"/>
  <c r="D25" i="3"/>
  <c r="C25" i="3"/>
  <c r="B25" i="3"/>
  <c r="J25" i="3" s="1"/>
  <c r="I24" i="3"/>
  <c r="H24" i="3"/>
  <c r="G24" i="3"/>
  <c r="F24" i="3"/>
  <c r="E24" i="3"/>
  <c r="D24" i="3"/>
  <c r="C24" i="3"/>
  <c r="B24" i="3"/>
  <c r="J24" i="3" s="1"/>
  <c r="I23" i="3"/>
  <c r="H23" i="3"/>
  <c r="G23" i="3"/>
  <c r="F23" i="3"/>
  <c r="E23" i="3"/>
  <c r="D23" i="3"/>
  <c r="C23" i="3"/>
  <c r="B23" i="3"/>
  <c r="J23" i="3" s="1"/>
  <c r="I22" i="3"/>
  <c r="H22" i="3"/>
  <c r="G22" i="3"/>
  <c r="F22" i="3"/>
  <c r="E22" i="3"/>
  <c r="D22" i="3"/>
  <c r="C22" i="3"/>
  <c r="B22" i="3"/>
  <c r="J22" i="3" s="1"/>
  <c r="I21" i="3"/>
  <c r="H21" i="3"/>
  <c r="G21" i="3"/>
  <c r="F21" i="3"/>
  <c r="E21" i="3"/>
  <c r="D21" i="3"/>
  <c r="C21" i="3"/>
  <c r="B21" i="3"/>
  <c r="J21" i="3" s="1"/>
  <c r="I20" i="3"/>
  <c r="H20" i="3"/>
  <c r="G20" i="3"/>
  <c r="F20" i="3"/>
  <c r="E20" i="3"/>
  <c r="D20" i="3"/>
  <c r="C20" i="3"/>
  <c r="B20" i="3"/>
  <c r="J20" i="3" s="1"/>
  <c r="J19" i="3"/>
  <c r="D19" i="3"/>
  <c r="C19" i="3"/>
  <c r="B19" i="3"/>
  <c r="D18" i="3"/>
  <c r="C18" i="3"/>
  <c r="J18" i="3" s="1"/>
  <c r="B18" i="3"/>
  <c r="J17" i="3"/>
  <c r="D17" i="3"/>
  <c r="C17" i="3"/>
  <c r="B17" i="3"/>
  <c r="D16" i="3"/>
  <c r="C16" i="3"/>
  <c r="J16" i="3" s="1"/>
  <c r="B16" i="3"/>
  <c r="J15" i="3"/>
  <c r="D15" i="3"/>
  <c r="C15" i="3"/>
  <c r="B15" i="3"/>
  <c r="D14" i="3"/>
  <c r="C14" i="3"/>
  <c r="J14" i="3" s="1"/>
  <c r="B14" i="3"/>
  <c r="J13" i="3"/>
  <c r="D13" i="3"/>
  <c r="C13" i="3"/>
  <c r="B13" i="3"/>
  <c r="D12" i="3"/>
  <c r="C12" i="3"/>
  <c r="J12" i="3" s="1"/>
  <c r="B12" i="3"/>
  <c r="J11" i="3"/>
  <c r="D11" i="3"/>
  <c r="C11" i="3"/>
  <c r="B11" i="3"/>
  <c r="D10" i="3"/>
  <c r="C10" i="3"/>
  <c r="J10" i="3" s="1"/>
  <c r="B10" i="3"/>
  <c r="J9" i="3"/>
  <c r="D9" i="3"/>
  <c r="C9" i="3"/>
  <c r="B9" i="3"/>
  <c r="D8" i="3"/>
  <c r="C8" i="3"/>
  <c r="J8" i="3" s="1"/>
  <c r="B8" i="3"/>
  <c r="J7" i="3"/>
  <c r="D7" i="3"/>
  <c r="C7" i="3"/>
  <c r="B7" i="3"/>
  <c r="D6" i="3"/>
  <c r="C6" i="3"/>
  <c r="J6" i="3" s="1"/>
  <c r="B6" i="3"/>
  <c r="J5" i="3"/>
  <c r="D5" i="3"/>
  <c r="C5" i="3"/>
  <c r="B5" i="3"/>
  <c r="I31" i="2"/>
  <c r="H31" i="2"/>
  <c r="G31" i="2"/>
  <c r="F31" i="2"/>
  <c r="E31" i="2"/>
  <c r="D31" i="2"/>
  <c r="C31" i="2"/>
  <c r="B31" i="2"/>
  <c r="J31" i="2" s="1"/>
  <c r="I30" i="2"/>
  <c r="H30" i="2"/>
  <c r="G30" i="2"/>
  <c r="F30" i="2"/>
  <c r="E30" i="2"/>
  <c r="D30" i="2"/>
  <c r="C30" i="2"/>
  <c r="B30" i="2"/>
  <c r="J30" i="2" s="1"/>
  <c r="I29" i="2"/>
  <c r="H29" i="2"/>
  <c r="G29" i="2"/>
  <c r="F29" i="2"/>
  <c r="E29" i="2"/>
  <c r="D29" i="2"/>
  <c r="C29" i="2"/>
  <c r="B29" i="2"/>
  <c r="J29" i="2" s="1"/>
  <c r="I28" i="2"/>
  <c r="H28" i="2"/>
  <c r="G28" i="2"/>
  <c r="F28" i="2"/>
  <c r="E28" i="2"/>
  <c r="D28" i="2"/>
  <c r="C28" i="2"/>
  <c r="B28" i="2"/>
  <c r="J28" i="2" s="1"/>
  <c r="I27" i="2"/>
  <c r="H27" i="2"/>
  <c r="G27" i="2"/>
  <c r="F27" i="2"/>
  <c r="E27" i="2"/>
  <c r="D27" i="2"/>
  <c r="C27" i="2"/>
  <c r="B27" i="2"/>
  <c r="J27" i="2" s="1"/>
  <c r="I26" i="2"/>
  <c r="H26" i="2"/>
  <c r="G26" i="2"/>
  <c r="F26" i="2"/>
  <c r="E26" i="2"/>
  <c r="D26" i="2"/>
  <c r="C26" i="2"/>
  <c r="B26" i="2"/>
  <c r="J26" i="2" s="1"/>
  <c r="I25" i="2"/>
  <c r="H25" i="2"/>
  <c r="G25" i="2"/>
  <c r="F25" i="2"/>
  <c r="E25" i="2"/>
  <c r="D25" i="2"/>
  <c r="C25" i="2"/>
  <c r="B25" i="2"/>
  <c r="J25" i="2" s="1"/>
  <c r="I24" i="2"/>
  <c r="H24" i="2"/>
  <c r="G24" i="2"/>
  <c r="F24" i="2"/>
  <c r="E24" i="2"/>
  <c r="D24" i="2"/>
  <c r="C24" i="2"/>
  <c r="B24" i="2"/>
  <c r="J24" i="2" s="1"/>
  <c r="I23" i="2"/>
  <c r="H23" i="2"/>
  <c r="G23" i="2"/>
  <c r="F23" i="2"/>
  <c r="E23" i="2"/>
  <c r="D23" i="2"/>
  <c r="C23" i="2"/>
  <c r="B23" i="2"/>
  <c r="J23" i="2" s="1"/>
  <c r="I22" i="2"/>
  <c r="H22" i="2"/>
  <c r="G22" i="2"/>
  <c r="F22" i="2"/>
  <c r="E22" i="2"/>
  <c r="D22" i="2"/>
  <c r="C22" i="2"/>
  <c r="B22" i="2"/>
  <c r="J22" i="2" s="1"/>
  <c r="I21" i="2"/>
  <c r="H21" i="2"/>
  <c r="G21" i="2"/>
  <c r="F21" i="2"/>
  <c r="E21" i="2"/>
  <c r="D21" i="2"/>
  <c r="C21" i="2"/>
  <c r="B21" i="2"/>
  <c r="J21" i="2" s="1"/>
  <c r="I20" i="2"/>
  <c r="H20" i="2"/>
  <c r="G20" i="2"/>
  <c r="F20" i="2"/>
  <c r="E20" i="2"/>
  <c r="D20" i="2"/>
  <c r="C20" i="2"/>
  <c r="B20" i="2"/>
  <c r="J20" i="2" s="1"/>
  <c r="J19" i="2"/>
  <c r="D19" i="2"/>
  <c r="C19" i="2"/>
  <c r="B19" i="2"/>
  <c r="D18" i="2"/>
  <c r="C18" i="2"/>
  <c r="J18" i="2" s="1"/>
  <c r="B18" i="2"/>
  <c r="J17" i="2"/>
  <c r="D17" i="2"/>
  <c r="C17" i="2"/>
  <c r="B17" i="2"/>
  <c r="D16" i="2"/>
  <c r="C16" i="2"/>
  <c r="J16" i="2" s="1"/>
  <c r="B16" i="2"/>
  <c r="J15" i="2"/>
  <c r="D15" i="2"/>
  <c r="C15" i="2"/>
  <c r="B15" i="2"/>
  <c r="D14" i="2"/>
  <c r="C14" i="2"/>
  <c r="J14" i="2" s="1"/>
  <c r="B14" i="2"/>
  <c r="J13" i="2"/>
  <c r="D13" i="2"/>
  <c r="C13" i="2"/>
  <c r="B13" i="2"/>
  <c r="D12" i="2"/>
  <c r="C12" i="2"/>
  <c r="J12" i="2" s="1"/>
  <c r="B12" i="2"/>
  <c r="J11" i="2"/>
  <c r="D11" i="2"/>
  <c r="C11" i="2"/>
  <c r="B11" i="2"/>
  <c r="D10" i="2"/>
  <c r="C10" i="2"/>
  <c r="J10" i="2" s="1"/>
  <c r="B10" i="2"/>
  <c r="J9" i="2"/>
  <c r="D9" i="2"/>
  <c r="C9" i="2"/>
  <c r="B9" i="2"/>
  <c r="D8" i="2"/>
  <c r="C8" i="2"/>
  <c r="J8" i="2" s="1"/>
  <c r="B8" i="2"/>
  <c r="J7" i="2"/>
  <c r="D7" i="2"/>
  <c r="C7" i="2"/>
  <c r="B7" i="2"/>
  <c r="D6" i="2"/>
  <c r="C6" i="2"/>
  <c r="J6" i="2" s="1"/>
  <c r="B6" i="2"/>
  <c r="J5" i="2"/>
  <c r="D5" i="2"/>
  <c r="C5" i="2"/>
  <c r="B5" i="2"/>
  <c r="I31" i="1"/>
  <c r="H31" i="1"/>
  <c r="G31" i="1"/>
  <c r="F31" i="1"/>
  <c r="E31" i="1"/>
  <c r="D31" i="1"/>
  <c r="C31" i="1"/>
  <c r="B31" i="1"/>
  <c r="J31" i="1" s="1"/>
  <c r="I30" i="1"/>
  <c r="H30" i="1"/>
  <c r="G30" i="1"/>
  <c r="F30" i="1"/>
  <c r="E30" i="1"/>
  <c r="D30" i="1"/>
  <c r="C30" i="1"/>
  <c r="B30" i="1"/>
  <c r="J30" i="1" s="1"/>
  <c r="I29" i="1"/>
  <c r="H29" i="1"/>
  <c r="G29" i="1"/>
  <c r="F29" i="1"/>
  <c r="E29" i="1"/>
  <c r="D29" i="1"/>
  <c r="C29" i="1"/>
  <c r="B29" i="1"/>
  <c r="J29" i="1" s="1"/>
  <c r="I28" i="1"/>
  <c r="H28" i="1"/>
  <c r="G28" i="1"/>
  <c r="F28" i="1"/>
  <c r="E28" i="1"/>
  <c r="D28" i="1"/>
  <c r="C28" i="1"/>
  <c r="B28" i="1"/>
  <c r="J28" i="1" s="1"/>
  <c r="I27" i="1"/>
  <c r="H27" i="1"/>
  <c r="G27" i="1"/>
  <c r="F27" i="1"/>
  <c r="E27" i="1"/>
  <c r="D27" i="1"/>
  <c r="C27" i="1"/>
  <c r="B27" i="1"/>
  <c r="J27" i="1" s="1"/>
  <c r="I26" i="1"/>
  <c r="H26" i="1"/>
  <c r="G26" i="1"/>
  <c r="F26" i="1"/>
  <c r="E26" i="1"/>
  <c r="D26" i="1"/>
  <c r="C26" i="1"/>
  <c r="B26" i="1"/>
  <c r="J26" i="1" s="1"/>
  <c r="I25" i="1"/>
  <c r="H25" i="1"/>
  <c r="G25" i="1"/>
  <c r="F25" i="1"/>
  <c r="E25" i="1"/>
  <c r="D25" i="1"/>
  <c r="C25" i="1"/>
  <c r="B25" i="1"/>
  <c r="J25" i="1" s="1"/>
  <c r="I24" i="1"/>
  <c r="H24" i="1"/>
  <c r="G24" i="1"/>
  <c r="F24" i="1"/>
  <c r="E24" i="1"/>
  <c r="D24" i="1"/>
  <c r="C24" i="1"/>
  <c r="B24" i="1"/>
  <c r="J24" i="1" s="1"/>
  <c r="I23" i="1"/>
  <c r="H23" i="1"/>
  <c r="G23" i="1"/>
  <c r="F23" i="1"/>
  <c r="E23" i="1"/>
  <c r="D23" i="1"/>
  <c r="C23" i="1"/>
  <c r="B23" i="1"/>
  <c r="J23" i="1" s="1"/>
  <c r="I22" i="1"/>
  <c r="H22" i="1"/>
  <c r="G22" i="1"/>
  <c r="F22" i="1"/>
  <c r="E22" i="1"/>
  <c r="D22" i="1"/>
  <c r="C22" i="1"/>
  <c r="B22" i="1"/>
  <c r="J22" i="1" s="1"/>
  <c r="I21" i="1"/>
  <c r="H21" i="1"/>
  <c r="G21" i="1"/>
  <c r="F21" i="1"/>
  <c r="E21" i="1"/>
  <c r="D21" i="1"/>
  <c r="C21" i="1"/>
  <c r="B21" i="1"/>
  <c r="J21" i="1" s="1"/>
  <c r="I20" i="1"/>
  <c r="H20" i="1"/>
  <c r="G20" i="1"/>
  <c r="F20" i="1"/>
  <c r="E20" i="1"/>
  <c r="D20" i="1"/>
  <c r="C20" i="1"/>
  <c r="B20" i="1"/>
  <c r="J20" i="1" s="1"/>
  <c r="J19" i="1"/>
  <c r="D19" i="1"/>
  <c r="C19" i="1"/>
  <c r="B19" i="1"/>
  <c r="D18" i="1"/>
  <c r="C18" i="1"/>
  <c r="J18" i="1" s="1"/>
  <c r="B18" i="1"/>
  <c r="J17" i="1"/>
  <c r="D17" i="1"/>
  <c r="C17" i="1"/>
  <c r="B17" i="1"/>
  <c r="D16" i="1"/>
  <c r="C16" i="1"/>
  <c r="J16" i="1" s="1"/>
  <c r="B16" i="1"/>
  <c r="J15" i="1"/>
  <c r="D15" i="1"/>
  <c r="C15" i="1"/>
  <c r="B15" i="1"/>
  <c r="D14" i="1"/>
  <c r="C14" i="1"/>
  <c r="J14" i="1" s="1"/>
  <c r="B14" i="1"/>
  <c r="J13" i="1"/>
  <c r="D13" i="1"/>
  <c r="C13" i="1"/>
  <c r="B13" i="1"/>
  <c r="D12" i="1"/>
  <c r="C12" i="1"/>
  <c r="J12" i="1" s="1"/>
  <c r="B12" i="1"/>
  <c r="J11" i="1"/>
  <c r="D11" i="1"/>
  <c r="C11" i="1"/>
  <c r="B11" i="1"/>
  <c r="D10" i="1"/>
  <c r="C10" i="1"/>
  <c r="J10" i="1" s="1"/>
  <c r="B10" i="1"/>
  <c r="J9" i="1"/>
  <c r="D9" i="1"/>
  <c r="C9" i="1"/>
  <c r="B9" i="1"/>
  <c r="D8" i="1"/>
  <c r="C8" i="1"/>
  <c r="J8" i="1" s="1"/>
  <c r="B8" i="1"/>
  <c r="J7" i="1"/>
  <c r="D7" i="1"/>
  <c r="C7" i="1"/>
  <c r="B7" i="1"/>
  <c r="D6" i="1"/>
  <c r="C6" i="1"/>
  <c r="J6" i="1" s="1"/>
  <c r="B6" i="1"/>
  <c r="J5" i="1"/>
  <c r="D5" i="1"/>
  <c r="C5" i="1"/>
  <c r="B5" i="1"/>
</calcChain>
</file>

<file path=xl/sharedStrings.xml><?xml version="1.0" encoding="utf-8"?>
<sst xmlns="http://schemas.openxmlformats.org/spreadsheetml/2006/main" count="63" uniqueCount="20">
  <si>
    <t xml:space="preserve"> صافي التراكم الرأسمالي لأجمالي القطاعين العام والخاص لسنة 2018 بالأسعار الجارية</t>
  </si>
  <si>
    <t>جدول (1)</t>
  </si>
  <si>
    <t>مليون دينار</t>
  </si>
  <si>
    <t>السنوات</t>
  </si>
  <si>
    <t>أبنية سكنية</t>
  </si>
  <si>
    <t>أبنية غير سكنية</t>
  </si>
  <si>
    <t>أنشاءات</t>
  </si>
  <si>
    <t>وسائط نقل وأنتقال</t>
  </si>
  <si>
    <t>آلات ومعدات وعدد وقوالب</t>
  </si>
  <si>
    <t>أثاث وأجهزة مكتب</t>
  </si>
  <si>
    <t>الأصول المفتلحة</t>
  </si>
  <si>
    <t xml:space="preserve">الأخرى </t>
  </si>
  <si>
    <t>المجموع</t>
  </si>
  <si>
    <t>25 سنة</t>
  </si>
  <si>
    <t>10 سنوات</t>
  </si>
  <si>
    <t>5 سنوات</t>
  </si>
  <si>
    <t xml:space="preserve"> صافي التراكم الرأسمالي لأجمالي القطاع العام لسنة 2018 بالأسعار الجارية</t>
  </si>
  <si>
    <t>جدول (2)</t>
  </si>
  <si>
    <t xml:space="preserve"> صافي التراكم الرأسمالي لأجمالي القطاع الخاص لسنة 2018 بالأسعار الجارية</t>
  </si>
  <si>
    <t>جدول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</si>
</sst>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wrapText="1" readingOrder="2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IQ" sz="1200"/>
              <a:t>شكل</a:t>
            </a:r>
            <a:r>
              <a:rPr lang="ar-IQ" sz="1200" baseline="0"/>
              <a:t> رقم (1)  التوزيع النسبي لصافي التراكم الرأسمالي لإجمالي الأنشطة الأقتصادية بالأسعار الجارية لسنة 2018</a:t>
            </a:r>
            <a:endParaRPr lang="ar-IQ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('مجموع الأنشطة'!$B$3,'مجموع الأنشطة'!$C$3,'مجموع الأنشطة'!$D$3,'مجموع الأنشطة'!$E$3,'مجموع الأنشطة'!$F$3,'مجموع الأنشطة'!$G$3,'مجموع الأنشطة'!$H$3,'مجموع الأنشطة'!$I$3)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'مجموع الأنشطة'!$B$31:$I$31</c:f>
              <c:numCache>
                <c:formatCode>_(* #,##0_);_(* \(#,##0\);_(* "-"??_);_(@_)</c:formatCode>
                <c:ptCount val="8"/>
                <c:pt idx="0">
                  <c:v>37573145.17436</c:v>
                </c:pt>
                <c:pt idx="1">
                  <c:v>55625829.697044</c:v>
                </c:pt>
                <c:pt idx="2">
                  <c:v>75578397.250239998</c:v>
                </c:pt>
                <c:pt idx="3">
                  <c:v>13415612.033999998</c:v>
                </c:pt>
                <c:pt idx="4">
                  <c:v>67688437.55339998</c:v>
                </c:pt>
                <c:pt idx="5">
                  <c:v>4500411.5126999998</c:v>
                </c:pt>
                <c:pt idx="6">
                  <c:v>262654.87199999997</c:v>
                </c:pt>
                <c:pt idx="7">
                  <c:v>371858.07039999991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ar-IQ" sz="1200"/>
              <a:t>شكل رقم (2) التوزيع النسبي لصافي التراكم الرأسمالي للقطاع</a:t>
            </a:r>
            <a:r>
              <a:rPr lang="ar-IQ" sz="1200" baseline="0"/>
              <a:t> العام بالأسعار الجارية لسنة 2018</a:t>
            </a:r>
            <a:endParaRPr lang="ar-IQ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('مجموع العام'!$B$3,'مجموع العام'!$C$3,'مجموع العام'!$D$3,'مجموع العام'!$E$3,'مجموع العام'!$F$3,'مجموع العام'!$G$3,'مجموع العام'!$H$3,'مجموع العام'!$I$3)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'مجموع العام'!$B$31:$I$31</c:f>
              <c:numCache>
                <c:formatCode>_(* #,##0_);_(* \(#,##0\);_(* "-"??_);_(@_)</c:formatCode>
                <c:ptCount val="8"/>
                <c:pt idx="0">
                  <c:v>4742560.7917999998</c:v>
                </c:pt>
                <c:pt idx="1">
                  <c:v>50682901.401359998</c:v>
                </c:pt>
                <c:pt idx="2">
                  <c:v>72922790.474399999</c:v>
                </c:pt>
                <c:pt idx="3">
                  <c:v>5040404.2722999994</c:v>
                </c:pt>
                <c:pt idx="4">
                  <c:v>52729317.566399984</c:v>
                </c:pt>
                <c:pt idx="5">
                  <c:v>3483654.3983999998</c:v>
                </c:pt>
                <c:pt idx="6">
                  <c:v>107197.91140000001</c:v>
                </c:pt>
                <c:pt idx="7">
                  <c:v>160522.11779999995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ar-IQ" sz="1200"/>
              <a:t>شكل رقم</a:t>
            </a:r>
            <a:r>
              <a:rPr lang="ar-IQ" sz="1200" baseline="0"/>
              <a:t> (3) التوزيع النسبي لصافي التراكم الرأسمالي للقطاع الخاص بالأسعار الجارية لسنة 2018</a:t>
            </a:r>
            <a:endParaRPr lang="ar-IQ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('مجموع الخاص'!$B$3,'مجموع الخاص'!$C$3,'مجموع الخاص'!$D$3,'مجموع الخاص'!$E$3,'مجموع الخاص'!$F$3,'مجموع الخاص'!$G$3,'مجموع الخاص'!$H$3,'مجموع الخاص'!$I$3)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الأخرى </c:v>
                </c:pt>
              </c:strCache>
            </c:strRef>
          </c:cat>
          <c:val>
            <c:numRef>
              <c:f>'مجموع الخاص'!$B$31:$I$31</c:f>
              <c:numCache>
                <c:formatCode>_(* #,##0_);_(* \(#,##0\);_(* "-"??_);_(@_)</c:formatCode>
                <c:ptCount val="8"/>
                <c:pt idx="0">
                  <c:v>32830584.38256</c:v>
                </c:pt>
                <c:pt idx="1">
                  <c:v>4942928.2956840005</c:v>
                </c:pt>
                <c:pt idx="2">
                  <c:v>2655606.7758400002</c:v>
                </c:pt>
                <c:pt idx="3">
                  <c:v>8375207.7616999988</c:v>
                </c:pt>
                <c:pt idx="4">
                  <c:v>14959119.987</c:v>
                </c:pt>
                <c:pt idx="5">
                  <c:v>1016757.1142999999</c:v>
                </c:pt>
                <c:pt idx="6">
                  <c:v>155456.96059999999</c:v>
                </c:pt>
                <c:pt idx="7">
                  <c:v>211335.95259999996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32</xdr:row>
      <xdr:rowOff>225426</xdr:rowOff>
    </xdr:from>
    <xdr:to>
      <xdr:col>9</xdr:col>
      <xdr:colOff>701675</xdr:colOff>
      <xdr:row>49</xdr:row>
      <xdr:rowOff>47626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390526</xdr:colOff>
      <xdr:row>32</xdr:row>
      <xdr:rowOff>266700</xdr:rowOff>
    </xdr:from>
    <xdr:to>
      <xdr:col>9</xdr:col>
      <xdr:colOff>257176</xdr:colOff>
      <xdr:row>44</xdr:row>
      <xdr:rowOff>152400</xdr:rowOff>
    </xdr:to>
    <xdr:graphicFrame macro="">
      <xdr:nvGraphicFramePr>
        <xdr:cNvPr id="2" name="مخطط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32</xdr:row>
      <xdr:rowOff>238125</xdr:rowOff>
    </xdr:from>
    <xdr:to>
      <xdr:col>9</xdr:col>
      <xdr:colOff>295274</xdr:colOff>
      <xdr:row>43</xdr:row>
      <xdr:rowOff>304801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83;&#1610;&#1587;&#1603;%20&#1578;&#1608;&#1576;\yusra\&#1578;&#1585;&#1575;&#1603;&#1605;%20&#1580;&#1575;&#1585;&#1610;\&#1575;&#1604;&#1571;&#1580;&#1605;&#1575;&#1604;&#1610;%20-%20&#1580;&#1575;&#1585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جموع الأنشطة"/>
      <sheetName val="مجموع العام"/>
      <sheetName val="مجموع الخاص"/>
      <sheetName val="زراعة عام"/>
      <sheetName val="زراعة خاص"/>
      <sheetName val="تعدين ومقالع عام"/>
      <sheetName val="تعدين ومقالع خاص"/>
      <sheetName val="صناعة تحويلية عام"/>
      <sheetName val="صناعة تحويلية خاص"/>
      <sheetName val="كهرباء عام"/>
      <sheetName val="كهرباء خاص"/>
      <sheetName val="بناء وتشييد عام"/>
      <sheetName val="بناء وتشييد خاص"/>
      <sheetName val="تجارة عام"/>
      <sheetName val="تجارة خاص"/>
      <sheetName val="نقل عام"/>
      <sheetName val="نقل خاص"/>
      <sheetName val="بنوك عام"/>
      <sheetName val="بنوك خاص"/>
      <sheetName val="ملكية دور السكن"/>
      <sheetName val="خدمات التنمية الأجتماعية"/>
      <sheetName val="الخدمات الشخصية"/>
    </sheetNames>
    <sheetDataSet>
      <sheetData sheetId="0">
        <row r="3">
          <cell r="B3" t="str">
            <v>أبنية سكنية</v>
          </cell>
        </row>
      </sheetData>
      <sheetData sheetId="1">
        <row r="3">
          <cell r="B3" t="str">
            <v>أبنية سكنية</v>
          </cell>
        </row>
      </sheetData>
      <sheetData sheetId="2">
        <row r="3">
          <cell r="B3" t="str">
            <v>أبنية سكنية</v>
          </cell>
        </row>
      </sheetData>
      <sheetData sheetId="3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240566.39999999999</v>
          </cell>
          <cell r="D7">
            <v>6062267.5199999996</v>
          </cell>
        </row>
        <row r="8">
          <cell r="B8">
            <v>346548.47999999998</v>
          </cell>
          <cell r="C8">
            <v>750367.44</v>
          </cell>
          <cell r="D8">
            <v>19671609.359999999</v>
          </cell>
        </row>
        <row r="9">
          <cell r="B9">
            <v>468631.52</v>
          </cell>
          <cell r="C9">
            <v>923467.84</v>
          </cell>
          <cell r="D9">
            <v>24302334.68</v>
          </cell>
        </row>
        <row r="10">
          <cell r="B10">
            <v>448504.52</v>
          </cell>
          <cell r="C10">
            <v>990045.52</v>
          </cell>
          <cell r="D10">
            <v>72760998.640000001</v>
          </cell>
        </row>
        <row r="11">
          <cell r="B11">
            <v>428376.52</v>
          </cell>
          <cell r="C11">
            <v>1296329.32</v>
          </cell>
          <cell r="D11">
            <v>118472388.08</v>
          </cell>
        </row>
        <row r="12">
          <cell r="B12">
            <v>408248.52</v>
          </cell>
          <cell r="C12">
            <v>1579127.52</v>
          </cell>
          <cell r="D12">
            <v>178827505.40000001</v>
          </cell>
        </row>
        <row r="13">
          <cell r="B13">
            <v>388120.52</v>
          </cell>
          <cell r="C13">
            <v>1978064.1199999999</v>
          </cell>
          <cell r="D13">
            <v>258444887.40000001</v>
          </cell>
        </row>
        <row r="14">
          <cell r="B14">
            <v>367992.52</v>
          </cell>
          <cell r="C14">
            <v>9696303.879999999</v>
          </cell>
          <cell r="D14">
            <v>408661452.27999997</v>
          </cell>
        </row>
        <row r="15">
          <cell r="B15">
            <v>347864.52</v>
          </cell>
          <cell r="C15">
            <v>17288061.32</v>
          </cell>
          <cell r="D15">
            <v>564420753.72000003</v>
          </cell>
        </row>
        <row r="16">
          <cell r="B16">
            <v>327736.52</v>
          </cell>
          <cell r="C16">
            <v>16535585.76</v>
          </cell>
          <cell r="D16">
            <v>538898894.15999997</v>
          </cell>
        </row>
        <row r="17">
          <cell r="B17">
            <v>547608.52</v>
          </cell>
          <cell r="C17">
            <v>21562118.199999999</v>
          </cell>
          <cell r="D17">
            <v>514997271.72000003</v>
          </cell>
        </row>
        <row r="18">
          <cell r="B18">
            <v>517480.52</v>
          </cell>
          <cell r="C18">
            <v>22380370.640000001</v>
          </cell>
          <cell r="D18">
            <v>653321105.48000002</v>
          </cell>
        </row>
        <row r="19">
          <cell r="B19">
            <v>487352.52</v>
          </cell>
          <cell r="C19">
            <v>22357063.079999998</v>
          </cell>
          <cell r="D19">
            <v>977744213.48000002</v>
          </cell>
        </row>
        <row r="20">
          <cell r="B20">
            <v>457224.52</v>
          </cell>
          <cell r="C20">
            <v>24654640.960000001</v>
          </cell>
          <cell r="D20">
            <v>932773708.55999994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427096.52</v>
          </cell>
          <cell r="C21">
            <v>48576683</v>
          </cell>
          <cell r="D21">
            <v>886699903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396968.52</v>
          </cell>
          <cell r="C22">
            <v>51774765.439999998</v>
          </cell>
          <cell r="D22">
            <v>842693223.79999995</v>
          </cell>
          <cell r="E22">
            <v>680698.8</v>
          </cell>
          <cell r="F22">
            <v>2201828.4</v>
          </cell>
          <cell r="G22">
            <v>393901.2</v>
          </cell>
        </row>
        <row r="23">
          <cell r="B23">
            <v>366840.52</v>
          </cell>
          <cell r="C23">
            <v>61690271.439999998</v>
          </cell>
          <cell r="D23">
            <v>1070636573.48</v>
          </cell>
          <cell r="E23">
            <v>6998235.4000000004</v>
          </cell>
          <cell r="F23">
            <v>43600849.5</v>
          </cell>
          <cell r="G23">
            <v>4105305.2</v>
          </cell>
        </row>
        <row r="24">
          <cell r="B24">
            <v>8902792.5199999996</v>
          </cell>
          <cell r="C24">
            <v>95197838.120000005</v>
          </cell>
          <cell r="D24">
            <v>1448488656.8</v>
          </cell>
          <cell r="E24">
            <v>8807098.5</v>
          </cell>
          <cell r="F24">
            <v>76684458.599999994</v>
          </cell>
          <cell r="G24">
            <v>4527673.3</v>
          </cell>
        </row>
        <row r="25">
          <cell r="B25">
            <v>8550961.1600000001</v>
          </cell>
          <cell r="C25">
            <v>250847506</v>
          </cell>
          <cell r="D25">
            <v>2110543649.72</v>
          </cell>
          <cell r="E25">
            <v>15257454.5</v>
          </cell>
          <cell r="F25">
            <v>240157584.30000001</v>
          </cell>
          <cell r="G25">
            <v>4555466.3</v>
          </cell>
          <cell r="H25">
            <v>0</v>
          </cell>
          <cell r="I25">
            <v>0</v>
          </cell>
        </row>
        <row r="26">
          <cell r="B26">
            <v>8162445.8000000007</v>
          </cell>
          <cell r="C26">
            <v>273221622.92000002</v>
          </cell>
          <cell r="D26">
            <v>2090786097.8400002</v>
          </cell>
          <cell r="E26">
            <v>15554878.5</v>
          </cell>
          <cell r="F26">
            <v>230417738</v>
          </cell>
          <cell r="G26">
            <v>4345650.8</v>
          </cell>
          <cell r="H26">
            <v>0</v>
          </cell>
          <cell r="I26">
            <v>0</v>
          </cell>
        </row>
        <row r="27">
          <cell r="B27">
            <v>7773930.4400000004</v>
          </cell>
          <cell r="C27">
            <v>346841251</v>
          </cell>
          <cell r="D27">
            <v>2148299505.7200003</v>
          </cell>
          <cell r="E27">
            <v>13669192.5</v>
          </cell>
          <cell r="F27">
            <v>234889139.80000001</v>
          </cell>
          <cell r="G27">
            <v>5181496.1999999993</v>
          </cell>
          <cell r="H27">
            <v>18596419.199999999</v>
          </cell>
          <cell r="I27">
            <v>1600</v>
          </cell>
        </row>
        <row r="28">
          <cell r="B28">
            <v>7385415.0800000001</v>
          </cell>
          <cell r="C28">
            <v>348136666.60000002</v>
          </cell>
          <cell r="D28">
            <v>2043937622.5999999</v>
          </cell>
          <cell r="E28">
            <v>12047806.5</v>
          </cell>
          <cell r="F28">
            <v>209875395.80000001</v>
          </cell>
          <cell r="G28">
            <v>4620890.5999999996</v>
          </cell>
          <cell r="H28">
            <v>18835263.199999999</v>
          </cell>
          <cell r="I28">
            <v>2775600</v>
          </cell>
        </row>
        <row r="29">
          <cell r="B29">
            <v>7185630.9199999999</v>
          </cell>
          <cell r="C29">
            <v>360955585.44</v>
          </cell>
          <cell r="D29">
            <v>1963394954.8400002</v>
          </cell>
          <cell r="E29">
            <v>10789420.5</v>
          </cell>
          <cell r="F29">
            <v>248768168.20000002</v>
          </cell>
          <cell r="G29">
            <v>4096985</v>
          </cell>
          <cell r="H29">
            <v>21065208</v>
          </cell>
          <cell r="I29">
            <v>4083085.5999999996</v>
          </cell>
        </row>
        <row r="30">
          <cell r="B30">
            <v>14620286.640000001</v>
          </cell>
          <cell r="C30">
            <v>389850952.19999999</v>
          </cell>
          <cell r="D30">
            <v>1909068461.96</v>
          </cell>
          <cell r="E30">
            <v>8468096.5</v>
          </cell>
          <cell r="F30">
            <v>267859447.30000001</v>
          </cell>
          <cell r="G30">
            <v>3413293.8</v>
          </cell>
          <cell r="H30">
            <v>16349272.799999997</v>
          </cell>
          <cell r="I30">
            <v>4846538.1999999993</v>
          </cell>
        </row>
        <row r="31">
          <cell r="B31">
            <v>13897614.359999999</v>
          </cell>
          <cell r="C31">
            <v>393231941.72000003</v>
          </cell>
          <cell r="D31">
            <v>1993457189.76</v>
          </cell>
          <cell r="E31">
            <v>6105592.5</v>
          </cell>
          <cell r="F31">
            <v>264317827.10000002</v>
          </cell>
          <cell r="G31">
            <v>2876417.5</v>
          </cell>
          <cell r="H31">
            <v>13619136</v>
          </cell>
          <cell r="I31">
            <v>4977190.8</v>
          </cell>
        </row>
      </sheetData>
      <sheetData sheetId="4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37933.440000000002</v>
          </cell>
          <cell r="C7">
            <v>6049.92</v>
          </cell>
          <cell r="D7">
            <v>15250.56</v>
          </cell>
        </row>
        <row r="8">
          <cell r="B8">
            <v>45618.8</v>
          </cell>
          <cell r="C8">
            <v>7276.24</v>
          </cell>
          <cell r="D8">
            <v>18340.88</v>
          </cell>
        </row>
        <row r="9">
          <cell r="B9">
            <v>53557.440000000002</v>
          </cell>
          <cell r="C9">
            <v>8542.7199999999993</v>
          </cell>
          <cell r="D9">
            <v>21533.239999999998</v>
          </cell>
        </row>
        <row r="10">
          <cell r="B10">
            <v>62074.080000000002</v>
          </cell>
          <cell r="C10">
            <v>9901.76</v>
          </cell>
          <cell r="D10">
            <v>24948.44</v>
          </cell>
        </row>
        <row r="11">
          <cell r="B11">
            <v>70975.759999999995</v>
          </cell>
          <cell r="C11">
            <v>11321.8</v>
          </cell>
          <cell r="D11">
            <v>28518.44</v>
          </cell>
        </row>
        <row r="12">
          <cell r="B12">
            <v>81491.839999999997</v>
          </cell>
          <cell r="C12">
            <v>12999.84</v>
          </cell>
          <cell r="D12">
            <v>32736.080000000002</v>
          </cell>
        </row>
        <row r="13">
          <cell r="B13">
            <v>91016.6</v>
          </cell>
          <cell r="C13">
            <v>14519.64</v>
          </cell>
          <cell r="D13">
            <v>36555.32</v>
          </cell>
        </row>
        <row r="14">
          <cell r="B14">
            <v>99578.84</v>
          </cell>
          <cell r="C14">
            <v>15885.880000000001</v>
          </cell>
          <cell r="D14">
            <v>39988.879999999997</v>
          </cell>
        </row>
        <row r="15">
          <cell r="B15">
            <v>107207.84</v>
          </cell>
          <cell r="C15">
            <v>17103.16</v>
          </cell>
          <cell r="D15">
            <v>43048.28</v>
          </cell>
        </row>
        <row r="16">
          <cell r="B16">
            <v>101680.84</v>
          </cell>
          <cell r="C16">
            <v>16221.439999999999</v>
          </cell>
          <cell r="D16">
            <v>40828.68</v>
          </cell>
        </row>
        <row r="17">
          <cell r="B17">
            <v>108036.72</v>
          </cell>
          <cell r="C17">
            <v>16883.400000000001</v>
          </cell>
          <cell r="D17">
            <v>43989.88</v>
          </cell>
        </row>
        <row r="18">
          <cell r="B18">
            <v>113540.35999999999</v>
          </cell>
          <cell r="C18">
            <v>17156.559999999998</v>
          </cell>
          <cell r="D18">
            <v>47435.679999999993</v>
          </cell>
        </row>
        <row r="19">
          <cell r="B19">
            <v>118218.16</v>
          </cell>
          <cell r="C19">
            <v>17122.599999999999</v>
          </cell>
          <cell r="D19">
            <v>51225.52</v>
          </cell>
        </row>
        <row r="20">
          <cell r="B20">
            <v>122095.07999999999</v>
          </cell>
          <cell r="C20">
            <v>16845.96</v>
          </cell>
          <cell r="D20">
            <v>55393.399999999994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125194.68</v>
          </cell>
          <cell r="C21">
            <v>16378.279999999999</v>
          </cell>
          <cell r="D21">
            <v>59976.639999999999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127540.12</v>
          </cell>
          <cell r="C22">
            <v>15759.8</v>
          </cell>
          <cell r="D22">
            <v>65016.6</v>
          </cell>
          <cell r="E22">
            <v>10361.700000000001</v>
          </cell>
          <cell r="F22">
            <v>4621.5</v>
          </cell>
          <cell r="G22">
            <v>0</v>
          </cell>
        </row>
        <row r="23">
          <cell r="B23">
            <v>129154.15999999999</v>
          </cell>
          <cell r="C23">
            <v>15021.679999999998</v>
          </cell>
          <cell r="D23">
            <v>70559.360000000001</v>
          </cell>
          <cell r="E23">
            <v>20089.599999999999</v>
          </cell>
          <cell r="F23">
            <v>7555468</v>
          </cell>
          <cell r="G23">
            <v>0</v>
          </cell>
        </row>
        <row r="24">
          <cell r="B24">
            <v>130059.15999999999</v>
          </cell>
          <cell r="C24">
            <v>14189.199999999999</v>
          </cell>
          <cell r="D24">
            <v>76657.320000000007</v>
          </cell>
          <cell r="E24">
            <v>29152.3</v>
          </cell>
          <cell r="F24">
            <v>6721310</v>
          </cell>
          <cell r="G24">
            <v>0</v>
          </cell>
        </row>
        <row r="25">
          <cell r="B25">
            <v>180339.15999999997</v>
          </cell>
          <cell r="C25">
            <v>18615.72</v>
          </cell>
          <cell r="D25">
            <v>83421.600000000006</v>
          </cell>
          <cell r="E25">
            <v>41308.1</v>
          </cell>
          <cell r="F25">
            <v>157975146.80000001</v>
          </cell>
          <cell r="G25">
            <v>2890.8</v>
          </cell>
          <cell r="H25">
            <v>0</v>
          </cell>
          <cell r="I25">
            <v>0</v>
          </cell>
        </row>
        <row r="26">
          <cell r="B26">
            <v>247442.12</v>
          </cell>
          <cell r="C26">
            <v>24619.84</v>
          </cell>
          <cell r="D26">
            <v>93454.959999999992</v>
          </cell>
          <cell r="E26">
            <v>39202.699999999997</v>
          </cell>
          <cell r="F26">
            <v>685228183</v>
          </cell>
          <cell r="G26">
            <v>5319.1</v>
          </cell>
          <cell r="H26">
            <v>0</v>
          </cell>
          <cell r="I26">
            <v>0</v>
          </cell>
        </row>
        <row r="27">
          <cell r="B27">
            <v>309782.88</v>
          </cell>
          <cell r="C27">
            <v>285736.08</v>
          </cell>
          <cell r="D27">
            <v>102562.44</v>
          </cell>
          <cell r="E27">
            <v>130832675.59999999</v>
          </cell>
          <cell r="F27">
            <v>652495763.10000002</v>
          </cell>
          <cell r="G27">
            <v>7872.1</v>
          </cell>
          <cell r="H27">
            <v>11541668.800000001</v>
          </cell>
          <cell r="I27">
            <v>0</v>
          </cell>
        </row>
        <row r="28">
          <cell r="B28">
            <v>358219.76</v>
          </cell>
          <cell r="C28">
            <v>279341.48</v>
          </cell>
          <cell r="D28">
            <v>108968.56</v>
          </cell>
          <cell r="E28">
            <v>116297205</v>
          </cell>
          <cell r="F28">
            <v>698426573.89999998</v>
          </cell>
          <cell r="G28">
            <v>10129.4</v>
          </cell>
          <cell r="H28">
            <v>21195755.600000001</v>
          </cell>
          <cell r="I28">
            <v>0</v>
          </cell>
        </row>
        <row r="29">
          <cell r="B29">
            <v>337384.64</v>
          </cell>
          <cell r="C29">
            <v>1094638.0800000001</v>
          </cell>
          <cell r="D29">
            <v>101915.68</v>
          </cell>
          <cell r="E29">
            <v>101757819.39999999</v>
          </cell>
          <cell r="F29">
            <v>728957380.70000005</v>
          </cell>
          <cell r="G29">
            <v>8789.7000000000007</v>
          </cell>
          <cell r="H29">
            <v>28761615.199999999</v>
          </cell>
          <cell r="I29">
            <v>0</v>
          </cell>
        </row>
        <row r="30">
          <cell r="B30">
            <v>316549.52</v>
          </cell>
          <cell r="C30">
            <v>2104289.92</v>
          </cell>
          <cell r="D30">
            <v>94862.799999999988</v>
          </cell>
          <cell r="E30">
            <v>87218433.799999982</v>
          </cell>
          <cell r="F30">
            <v>1155214929.7</v>
          </cell>
          <cell r="G30">
            <v>7450</v>
          </cell>
          <cell r="H30">
            <v>19554221.399999999</v>
          </cell>
          <cell r="I30">
            <v>0</v>
          </cell>
        </row>
        <row r="31">
          <cell r="B31">
            <v>295714.40000000002</v>
          </cell>
          <cell r="C31">
            <v>2945949.52</v>
          </cell>
          <cell r="D31">
            <v>87809.919999999984</v>
          </cell>
          <cell r="E31">
            <v>72679048.199999988</v>
          </cell>
          <cell r="F31">
            <v>1016299330.6</v>
          </cell>
          <cell r="G31">
            <v>6110.3</v>
          </cell>
          <cell r="H31">
            <v>49388929.799999997</v>
          </cell>
          <cell r="I31">
            <v>0</v>
          </cell>
        </row>
      </sheetData>
      <sheetData sheetId="5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240566.39999999999</v>
          </cell>
          <cell r="D7">
            <v>6062267.5199999996</v>
          </cell>
        </row>
        <row r="8">
          <cell r="B8">
            <v>0</v>
          </cell>
          <cell r="C8">
            <v>313042.32</v>
          </cell>
          <cell r="D8">
            <v>5835058.3200000003</v>
          </cell>
        </row>
        <row r="9">
          <cell r="B9">
            <v>0</v>
          </cell>
          <cell r="C9">
            <v>1229483.32</v>
          </cell>
          <cell r="D9">
            <v>5640889.6399999997</v>
          </cell>
        </row>
        <row r="10">
          <cell r="B10">
            <v>0</v>
          </cell>
          <cell r="C10">
            <v>1375534.56</v>
          </cell>
          <cell r="D10">
            <v>5384758.96</v>
          </cell>
        </row>
        <row r="11">
          <cell r="B11">
            <v>0</v>
          </cell>
          <cell r="C11">
            <v>2401678.3199999998</v>
          </cell>
          <cell r="D11">
            <v>6762204.5999999996</v>
          </cell>
        </row>
        <row r="12">
          <cell r="B12">
            <v>0</v>
          </cell>
          <cell r="C12">
            <v>10591246.119999999</v>
          </cell>
          <cell r="D12">
            <v>6438008.2400000002</v>
          </cell>
        </row>
        <row r="13">
          <cell r="B13">
            <v>0</v>
          </cell>
          <cell r="C13">
            <v>24984472.600000001</v>
          </cell>
          <cell r="D13">
            <v>20976102.760000002</v>
          </cell>
        </row>
        <row r="14">
          <cell r="B14">
            <v>0</v>
          </cell>
          <cell r="C14">
            <v>46670686.399999999</v>
          </cell>
          <cell r="D14">
            <v>48758531.32</v>
          </cell>
        </row>
        <row r="15">
          <cell r="B15">
            <v>0</v>
          </cell>
          <cell r="C15">
            <v>88742235.400000006</v>
          </cell>
          <cell r="D15">
            <v>46618160.880000003</v>
          </cell>
        </row>
        <row r="16">
          <cell r="B16">
            <v>0</v>
          </cell>
          <cell r="C16">
            <v>84887089.400000006</v>
          </cell>
          <cell r="D16">
            <v>44477790.439999998</v>
          </cell>
        </row>
        <row r="17">
          <cell r="B17">
            <v>0</v>
          </cell>
          <cell r="C17">
            <v>109179191.40000001</v>
          </cell>
          <cell r="D17">
            <v>86706700</v>
          </cell>
        </row>
        <row r="18">
          <cell r="B18">
            <v>0</v>
          </cell>
          <cell r="C18">
            <v>307799595.39999998</v>
          </cell>
          <cell r="D18">
            <v>589606633.55999994</v>
          </cell>
        </row>
        <row r="19">
          <cell r="B19">
            <v>0</v>
          </cell>
          <cell r="C19">
            <v>336078288.51999998</v>
          </cell>
          <cell r="D19">
            <v>592306971.27999997</v>
          </cell>
        </row>
        <row r="20">
          <cell r="B20">
            <v>0</v>
          </cell>
          <cell r="C20">
            <v>368997323.63999999</v>
          </cell>
          <cell r="D20">
            <v>566705688.44000006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378754499.39999998</v>
          </cell>
          <cell r="D21">
            <v>543160021.51999998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448555653.31999999</v>
          </cell>
          <cell r="D22">
            <v>574523045.51999998</v>
          </cell>
          <cell r="E22">
            <v>14400740.699999999</v>
          </cell>
          <cell r="F22">
            <v>58345739.100000001</v>
          </cell>
          <cell r="G22">
            <v>4860741.5999999996</v>
          </cell>
        </row>
        <row r="23">
          <cell r="B23">
            <v>0</v>
          </cell>
          <cell r="C23">
            <v>437567753.39999998</v>
          </cell>
          <cell r="D23">
            <v>2407235666.8000002</v>
          </cell>
          <cell r="E23">
            <v>24468631.899999999</v>
          </cell>
          <cell r="F23">
            <v>978351853.79999995</v>
          </cell>
          <cell r="G23">
            <v>8986369</v>
          </cell>
        </row>
        <row r="24">
          <cell r="B24">
            <v>0</v>
          </cell>
          <cell r="C24">
            <v>2490568956.48</v>
          </cell>
          <cell r="D24">
            <v>2854794679.3600001</v>
          </cell>
          <cell r="E24">
            <v>43220776.5</v>
          </cell>
          <cell r="F24">
            <v>2081758250.5</v>
          </cell>
          <cell r="G24">
            <v>14225447.1</v>
          </cell>
        </row>
        <row r="25">
          <cell r="B25">
            <v>3552000</v>
          </cell>
          <cell r="C25">
            <v>2553636050.0799999</v>
          </cell>
          <cell r="D25">
            <v>3867016434.48</v>
          </cell>
          <cell r="E25">
            <v>84789791.200000003</v>
          </cell>
          <cell r="F25">
            <v>3164364249.0999999</v>
          </cell>
          <cell r="G25">
            <v>21563815.600000001</v>
          </cell>
          <cell r="H25">
            <v>0</v>
          </cell>
          <cell r="I25">
            <v>0</v>
          </cell>
        </row>
        <row r="26">
          <cell r="B26">
            <v>11601254.720000001</v>
          </cell>
          <cell r="C26">
            <v>2502520383</v>
          </cell>
          <cell r="D26">
            <v>5397625215.1199999</v>
          </cell>
          <cell r="E26">
            <v>145707918.90000001</v>
          </cell>
          <cell r="F26">
            <v>3677790883.3999996</v>
          </cell>
          <cell r="G26">
            <v>20353134.299999997</v>
          </cell>
          <cell r="H26">
            <v>0</v>
          </cell>
          <cell r="I26">
            <v>0</v>
          </cell>
        </row>
        <row r="27">
          <cell r="B27">
            <v>11111702.439999999</v>
          </cell>
          <cell r="C27">
            <v>4106434707.7200003</v>
          </cell>
          <cell r="D27">
            <v>5880274674.7600002</v>
          </cell>
          <cell r="E27">
            <v>160148322.69999999</v>
          </cell>
          <cell r="F27">
            <v>4992893575.3999996</v>
          </cell>
          <cell r="G27">
            <v>56807327.200000003</v>
          </cell>
          <cell r="H27">
            <v>0</v>
          </cell>
          <cell r="I27">
            <v>0</v>
          </cell>
        </row>
        <row r="28">
          <cell r="B28">
            <v>11067729.359999999</v>
          </cell>
          <cell r="C28">
            <v>7190405818.8400002</v>
          </cell>
          <cell r="D28">
            <v>9262909974.3600006</v>
          </cell>
          <cell r="E28">
            <v>1845557120.5999999</v>
          </cell>
          <cell r="F28">
            <v>20136157426.299999</v>
          </cell>
          <cell r="G28">
            <v>1980997532.5</v>
          </cell>
          <cell r="H28">
            <v>0</v>
          </cell>
          <cell r="I28">
            <v>32748.799999999999</v>
          </cell>
        </row>
        <row r="29">
          <cell r="B29">
            <v>11914171.279999999</v>
          </cell>
          <cell r="C29">
            <v>6934408584.6800003</v>
          </cell>
          <cell r="D29">
            <v>13463150093.08</v>
          </cell>
          <cell r="E29">
            <v>1731383559.5</v>
          </cell>
          <cell r="F29">
            <v>23582064486.200001</v>
          </cell>
          <cell r="G29">
            <v>1787695073.5</v>
          </cell>
          <cell r="H29">
            <v>0</v>
          </cell>
          <cell r="I29">
            <v>115361.60000000001</v>
          </cell>
        </row>
        <row r="30">
          <cell r="B30">
            <v>12632557.199999999</v>
          </cell>
          <cell r="C30">
            <v>6667125551.9200001</v>
          </cell>
          <cell r="D30">
            <v>18367840676.16</v>
          </cell>
          <cell r="E30">
            <v>1588359998.3999999</v>
          </cell>
          <cell r="F30">
            <v>25783931929</v>
          </cell>
          <cell r="G30">
            <v>1567797901.5</v>
          </cell>
          <cell r="H30">
            <v>0</v>
          </cell>
          <cell r="I30">
            <v>2099962.4</v>
          </cell>
        </row>
        <row r="31">
          <cell r="B31">
            <v>14165735.119999999</v>
          </cell>
          <cell r="C31">
            <v>8227370652.2800007</v>
          </cell>
          <cell r="D31">
            <v>23038130509.040001</v>
          </cell>
          <cell r="E31">
            <v>1768736375.4999998</v>
          </cell>
          <cell r="F31">
            <v>29868747861.299999</v>
          </cell>
          <cell r="G31">
            <v>1348783011.3</v>
          </cell>
          <cell r="H31">
            <v>80550035.200000003</v>
          </cell>
          <cell r="I31">
            <v>1569203.1999999997</v>
          </cell>
        </row>
      </sheetData>
      <sheetData sheetId="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187.2</v>
          </cell>
          <cell r="D10">
            <v>125.76</v>
          </cell>
        </row>
        <row r="11">
          <cell r="B11">
            <v>0</v>
          </cell>
          <cell r="C11">
            <v>505.8</v>
          </cell>
          <cell r="D11">
            <v>337.48</v>
          </cell>
        </row>
        <row r="12">
          <cell r="B12">
            <v>0</v>
          </cell>
          <cell r="C12">
            <v>997.04</v>
          </cell>
          <cell r="D12">
            <v>664.96</v>
          </cell>
        </row>
        <row r="13">
          <cell r="B13">
            <v>432</v>
          </cell>
          <cell r="C13">
            <v>1694.44</v>
          </cell>
          <cell r="D13">
            <v>1129.8800000000001</v>
          </cell>
        </row>
        <row r="14">
          <cell r="B14">
            <v>793.2</v>
          </cell>
          <cell r="C14">
            <v>2271.7199999999998</v>
          </cell>
          <cell r="D14">
            <v>1514.72</v>
          </cell>
        </row>
        <row r="15">
          <cell r="B15">
            <v>1177</v>
          </cell>
          <cell r="C15">
            <v>2886.2</v>
          </cell>
          <cell r="D15">
            <v>1924.68</v>
          </cell>
        </row>
        <row r="16">
          <cell r="B16">
            <v>1125.8</v>
          </cell>
          <cell r="C16">
            <v>2755.68</v>
          </cell>
          <cell r="D16">
            <v>1837.6399999999999</v>
          </cell>
        </row>
        <row r="17">
          <cell r="B17">
            <v>1709.16</v>
          </cell>
          <cell r="C17">
            <v>3712.84</v>
          </cell>
          <cell r="D17">
            <v>2477.3200000000002</v>
          </cell>
        </row>
        <row r="18">
          <cell r="B18">
            <v>2413.92</v>
          </cell>
          <cell r="C18">
            <v>4878.12</v>
          </cell>
          <cell r="D18">
            <v>3254.7200000000003</v>
          </cell>
        </row>
        <row r="19">
          <cell r="B19">
            <v>3274.24</v>
          </cell>
          <cell r="C19">
            <v>6310.08</v>
          </cell>
          <cell r="D19">
            <v>4210.84</v>
          </cell>
        </row>
        <row r="20">
          <cell r="B20">
            <v>4327.3999999999996</v>
          </cell>
          <cell r="C20">
            <v>8072.08</v>
          </cell>
          <cell r="D20">
            <v>5387.5599999999995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4126.5599999999995</v>
          </cell>
          <cell r="C21">
            <v>27026725.719999999</v>
          </cell>
          <cell r="D21">
            <v>2755459.2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5418.52</v>
          </cell>
          <cell r="C22">
            <v>25903103.759999998</v>
          </cell>
          <cell r="D22">
            <v>2642311.6800000002</v>
          </cell>
          <cell r="E22">
            <v>16887.599999999999</v>
          </cell>
          <cell r="F22">
            <v>76637.7</v>
          </cell>
          <cell r="G22">
            <v>300.60000000000002</v>
          </cell>
        </row>
        <row r="23">
          <cell r="B23">
            <v>7006.36</v>
          </cell>
          <cell r="C23">
            <v>24779989.600000001</v>
          </cell>
          <cell r="D23">
            <v>2529501.96</v>
          </cell>
          <cell r="E23">
            <v>35952.400000000001</v>
          </cell>
          <cell r="F23">
            <v>163152.5</v>
          </cell>
          <cell r="G23">
            <v>640.70000000000005</v>
          </cell>
        </row>
        <row r="24">
          <cell r="B24">
            <v>9511.64</v>
          </cell>
          <cell r="C24">
            <v>23657491.079999998</v>
          </cell>
          <cell r="D24">
            <v>2417743.56</v>
          </cell>
          <cell r="E24">
            <v>63946.7</v>
          </cell>
          <cell r="F24">
            <v>236120.4</v>
          </cell>
          <cell r="G24">
            <v>1138.2</v>
          </cell>
        </row>
        <row r="25">
          <cell r="B25">
            <v>13660.92</v>
          </cell>
          <cell r="C25">
            <v>22539548.560000002</v>
          </cell>
          <cell r="D25">
            <v>2302593.16</v>
          </cell>
          <cell r="E25">
            <v>11866425.9</v>
          </cell>
          <cell r="F25">
            <v>30445305.5</v>
          </cell>
          <cell r="G25">
            <v>2716.9</v>
          </cell>
          <cell r="H25">
            <v>0</v>
          </cell>
          <cell r="I25">
            <v>0</v>
          </cell>
        </row>
        <row r="26">
          <cell r="B26">
            <v>17599</v>
          </cell>
          <cell r="C26">
            <v>21421210.52</v>
          </cell>
          <cell r="D26">
            <v>2187442.7599999998</v>
          </cell>
          <cell r="E26">
            <v>10705212.6</v>
          </cell>
          <cell r="F26">
            <v>27248863.5</v>
          </cell>
          <cell r="G26">
            <v>2558.6</v>
          </cell>
          <cell r="H26">
            <v>0</v>
          </cell>
          <cell r="I26">
            <v>0</v>
          </cell>
        </row>
        <row r="27">
          <cell r="B27">
            <v>40373.08</v>
          </cell>
          <cell r="C27">
            <v>20296309.48</v>
          </cell>
          <cell r="D27">
            <v>2072292.3599999999</v>
          </cell>
          <cell r="E27">
            <v>12721573.300000001</v>
          </cell>
          <cell r="F27">
            <v>184404800.5</v>
          </cell>
          <cell r="G27">
            <v>6215.2999999999993</v>
          </cell>
          <cell r="H27">
            <v>0</v>
          </cell>
          <cell r="I27">
            <v>0</v>
          </cell>
        </row>
        <row r="28">
          <cell r="B28">
            <v>58856.92</v>
          </cell>
          <cell r="C28">
            <v>19170972.440000001</v>
          </cell>
          <cell r="D28">
            <v>1957141.96</v>
          </cell>
          <cell r="E28">
            <v>14363589</v>
          </cell>
          <cell r="F28">
            <v>163846968.59999999</v>
          </cell>
          <cell r="G28">
            <v>9467.5</v>
          </cell>
          <cell r="H28">
            <v>0</v>
          </cell>
          <cell r="I28">
            <v>0</v>
          </cell>
        </row>
        <row r="29">
          <cell r="B29">
            <v>74582.2</v>
          </cell>
          <cell r="C29">
            <v>18045355.48</v>
          </cell>
          <cell r="D29">
            <v>1841991.5599999998</v>
          </cell>
          <cell r="E29">
            <v>29284299</v>
          </cell>
          <cell r="F29">
            <v>479770042.60000002</v>
          </cell>
          <cell r="G29">
            <v>13271.9</v>
          </cell>
          <cell r="H29">
            <v>0</v>
          </cell>
          <cell r="I29">
            <v>0</v>
          </cell>
        </row>
        <row r="30">
          <cell r="B30">
            <v>71143.48</v>
          </cell>
          <cell r="C30">
            <v>16917790.52</v>
          </cell>
          <cell r="D30">
            <v>1726841.16</v>
          </cell>
          <cell r="E30">
            <v>25312182</v>
          </cell>
          <cell r="F30">
            <v>436210061.79999995</v>
          </cell>
          <cell r="G30">
            <v>11468.3</v>
          </cell>
          <cell r="H30">
            <v>0</v>
          </cell>
          <cell r="I30">
            <v>0</v>
          </cell>
        </row>
        <row r="31">
          <cell r="B31">
            <v>85968</v>
          </cell>
          <cell r="C31">
            <v>28189124</v>
          </cell>
          <cell r="D31">
            <v>2878760</v>
          </cell>
          <cell r="E31">
            <v>39721170</v>
          </cell>
          <cell r="F31">
            <v>604940988</v>
          </cell>
          <cell r="G31">
            <v>18036</v>
          </cell>
          <cell r="H31">
            <v>0</v>
          </cell>
          <cell r="I31">
            <v>0</v>
          </cell>
        </row>
      </sheetData>
      <sheetData sheetId="7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1273422.72</v>
          </cell>
          <cell r="D7">
            <v>1006892.16</v>
          </cell>
        </row>
        <row r="8">
          <cell r="B8">
            <v>0</v>
          </cell>
          <cell r="C8">
            <v>5680641.5199999996</v>
          </cell>
          <cell r="D8">
            <v>8212889.3600000003</v>
          </cell>
        </row>
        <row r="9">
          <cell r="B9">
            <v>-2003.52</v>
          </cell>
          <cell r="C9">
            <v>6025931.8799999999</v>
          </cell>
          <cell r="D9">
            <v>8697470.3599999994</v>
          </cell>
        </row>
        <row r="10">
          <cell r="B10">
            <v>-1920.04</v>
          </cell>
          <cell r="C10">
            <v>12492603.039999999</v>
          </cell>
          <cell r="D10">
            <v>12020451.08</v>
          </cell>
        </row>
        <row r="11">
          <cell r="B11">
            <v>-1836.56</v>
          </cell>
          <cell r="C11">
            <v>21815344.199999999</v>
          </cell>
          <cell r="D11">
            <v>27520641.640000001</v>
          </cell>
        </row>
        <row r="12">
          <cell r="B12">
            <v>-1753.08</v>
          </cell>
          <cell r="C12">
            <v>35068424.079999998</v>
          </cell>
          <cell r="D12">
            <v>29364441.440000001</v>
          </cell>
        </row>
        <row r="13">
          <cell r="B13">
            <v>-1669.6</v>
          </cell>
          <cell r="C13">
            <v>76779549.400000006</v>
          </cell>
          <cell r="D13">
            <v>32843277.32</v>
          </cell>
        </row>
        <row r="14">
          <cell r="B14">
            <v>-1586.12</v>
          </cell>
          <cell r="C14">
            <v>177881939.63999999</v>
          </cell>
          <cell r="D14">
            <v>44456498.079999998</v>
          </cell>
        </row>
        <row r="15">
          <cell r="B15">
            <v>-1502.6399999999999</v>
          </cell>
          <cell r="C15">
            <v>267424042.92000002</v>
          </cell>
          <cell r="D15">
            <v>42381090.840000004</v>
          </cell>
        </row>
        <row r="16">
          <cell r="B16">
            <v>-1419.1599999999999</v>
          </cell>
          <cell r="C16">
            <v>255670922.19999999</v>
          </cell>
          <cell r="D16">
            <v>40305683.600000001</v>
          </cell>
        </row>
        <row r="17">
          <cell r="B17">
            <v>-1335.6799999999998</v>
          </cell>
          <cell r="C17">
            <v>308258959.88</v>
          </cell>
          <cell r="D17">
            <v>38230276.359999999</v>
          </cell>
        </row>
        <row r="18">
          <cell r="B18">
            <v>-1252.1999999999998</v>
          </cell>
          <cell r="C18">
            <v>302109151.80000001</v>
          </cell>
          <cell r="D18">
            <v>36154869.119999997</v>
          </cell>
        </row>
        <row r="19">
          <cell r="B19">
            <v>-1168.7199999999998</v>
          </cell>
          <cell r="C19">
            <v>498150334.56</v>
          </cell>
          <cell r="D19">
            <v>174725245.40000004</v>
          </cell>
        </row>
        <row r="20">
          <cell r="B20">
            <v>3383531.08</v>
          </cell>
          <cell r="C20">
            <v>514156577.42000002</v>
          </cell>
          <cell r="D20">
            <v>167544113.02000004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5192620.5599999996</v>
          </cell>
          <cell r="C21">
            <v>534957064.48000002</v>
          </cell>
          <cell r="D21">
            <v>164039098.00000003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5025001.12</v>
          </cell>
          <cell r="C22">
            <v>570360863.46000004</v>
          </cell>
          <cell r="D22">
            <v>171255255.18000001</v>
          </cell>
          <cell r="E22">
            <v>33848867.700000003</v>
          </cell>
          <cell r="F22">
            <v>275398808.39999998</v>
          </cell>
          <cell r="G22">
            <v>10229823</v>
          </cell>
        </row>
        <row r="23">
          <cell r="B23">
            <v>6718003.1200000001</v>
          </cell>
          <cell r="C23">
            <v>1181373715.4400001</v>
          </cell>
          <cell r="D23">
            <v>174418002.08000001</v>
          </cell>
          <cell r="E23">
            <v>59371962.700000003</v>
          </cell>
          <cell r="F23">
            <v>664181891.20000005</v>
          </cell>
          <cell r="G23">
            <v>38997802.700000003</v>
          </cell>
        </row>
        <row r="24">
          <cell r="B24">
            <v>7383476.3200000003</v>
          </cell>
          <cell r="C24">
            <v>1609033293.98</v>
          </cell>
          <cell r="D24">
            <v>177628538.30000001</v>
          </cell>
          <cell r="E24">
            <v>92626525.200000003</v>
          </cell>
          <cell r="F24">
            <v>1125973316.0999999</v>
          </cell>
          <cell r="G24">
            <v>45010029.200000003</v>
          </cell>
        </row>
        <row r="25">
          <cell r="B25">
            <v>8988464.5199999996</v>
          </cell>
          <cell r="C25">
            <v>1927224546.4400001</v>
          </cell>
          <cell r="D25">
            <v>244354681.19999999</v>
          </cell>
          <cell r="E25">
            <v>126886637.2</v>
          </cell>
          <cell r="F25">
            <v>1385437044.2</v>
          </cell>
          <cell r="G25">
            <v>49655297.599999994</v>
          </cell>
          <cell r="H25">
            <v>0</v>
          </cell>
          <cell r="I25">
            <v>0</v>
          </cell>
        </row>
        <row r="26">
          <cell r="B26">
            <v>15004542.32</v>
          </cell>
          <cell r="C26">
            <v>2006775419.02</v>
          </cell>
          <cell r="D26">
            <v>355706748.69999999</v>
          </cell>
          <cell r="E26">
            <v>134376906.09999999</v>
          </cell>
          <cell r="F26">
            <v>2532516693.5</v>
          </cell>
          <cell r="G26">
            <v>52495775.699999996</v>
          </cell>
          <cell r="H26">
            <v>0</v>
          </cell>
          <cell r="I26">
            <v>0</v>
          </cell>
        </row>
        <row r="27">
          <cell r="B27">
            <v>14406110.119999999</v>
          </cell>
          <cell r="C27">
            <v>2210554367.52</v>
          </cell>
          <cell r="D27">
            <v>343352254.12</v>
          </cell>
          <cell r="E27">
            <v>164163268.30000001</v>
          </cell>
          <cell r="F27">
            <v>2525813613.5</v>
          </cell>
          <cell r="G27">
            <v>53169027.099999994</v>
          </cell>
          <cell r="H27">
            <v>208000</v>
          </cell>
          <cell r="I27">
            <v>1657474.4</v>
          </cell>
        </row>
        <row r="28">
          <cell r="B28">
            <v>13717277.92</v>
          </cell>
          <cell r="C28">
            <v>2243012944.8199997</v>
          </cell>
          <cell r="D28">
            <v>327972164.98000002</v>
          </cell>
          <cell r="E28">
            <v>166745417.09999999</v>
          </cell>
          <cell r="F28">
            <v>2297235100.6999998</v>
          </cell>
          <cell r="G28">
            <v>50113269.099999994</v>
          </cell>
          <cell r="H28">
            <v>716000</v>
          </cell>
          <cell r="I28">
            <v>19759013.800000001</v>
          </cell>
        </row>
        <row r="29">
          <cell r="B29">
            <v>13028045.719999999</v>
          </cell>
          <cell r="C29">
            <v>2196655432.48</v>
          </cell>
          <cell r="D29">
            <v>309429011.83999997</v>
          </cell>
          <cell r="E29">
            <v>161358661.89999998</v>
          </cell>
          <cell r="F29">
            <v>2011848698</v>
          </cell>
          <cell r="G29">
            <v>45178708.099999994</v>
          </cell>
          <cell r="H29">
            <v>684000</v>
          </cell>
          <cell r="I29">
            <v>15369785.800000001</v>
          </cell>
        </row>
        <row r="30">
          <cell r="B30">
            <v>12338413.52</v>
          </cell>
          <cell r="C30">
            <v>2127896359.3399999</v>
          </cell>
          <cell r="D30">
            <v>290909458.69999999</v>
          </cell>
          <cell r="E30">
            <v>151109406.69999999</v>
          </cell>
          <cell r="F30">
            <v>1688802992.4000001</v>
          </cell>
          <cell r="G30">
            <v>38791954.899999991</v>
          </cell>
          <cell r="H30">
            <v>612000</v>
          </cell>
          <cell r="I30">
            <v>10838750.800000001</v>
          </cell>
        </row>
        <row r="31">
          <cell r="B31">
            <v>11638781.32</v>
          </cell>
          <cell r="C31">
            <v>2055216373.24</v>
          </cell>
          <cell r="D31">
            <v>341441423.63999999</v>
          </cell>
          <cell r="E31">
            <v>128480144</v>
          </cell>
          <cell r="F31">
            <v>1580747037.4000001</v>
          </cell>
          <cell r="G31">
            <v>34019470.599999994</v>
          </cell>
          <cell r="H31">
            <v>340000</v>
          </cell>
          <cell r="I31">
            <v>11370955.800000001</v>
          </cell>
        </row>
      </sheetData>
      <sheetData sheetId="8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12816</v>
          </cell>
          <cell r="D7">
            <v>1394.88</v>
          </cell>
        </row>
        <row r="8">
          <cell r="B8">
            <v>0</v>
          </cell>
          <cell r="C8">
            <v>25995.599999999999</v>
          </cell>
          <cell r="D8">
            <v>2870.84</v>
          </cell>
        </row>
        <row r="9">
          <cell r="B9">
            <v>-35.520000000000003</v>
          </cell>
          <cell r="C9">
            <v>76445.08</v>
          </cell>
          <cell r="D9">
            <v>10499.84</v>
          </cell>
        </row>
        <row r="10">
          <cell r="B10">
            <v>-34.04</v>
          </cell>
          <cell r="C10">
            <v>385537.16</v>
          </cell>
          <cell r="D10">
            <v>30246.52</v>
          </cell>
        </row>
        <row r="11">
          <cell r="B11">
            <v>1127.1199999999999</v>
          </cell>
          <cell r="C11">
            <v>675557.24</v>
          </cell>
          <cell r="D11">
            <v>55979.4</v>
          </cell>
        </row>
        <row r="12">
          <cell r="B12">
            <v>7220.44</v>
          </cell>
          <cell r="C12">
            <v>1276656.92</v>
          </cell>
          <cell r="D12">
            <v>318047.28000000003</v>
          </cell>
        </row>
        <row r="13">
          <cell r="B13">
            <v>319039.68</v>
          </cell>
          <cell r="C13">
            <v>1935338.96</v>
          </cell>
          <cell r="D13">
            <v>574280.12</v>
          </cell>
        </row>
        <row r="14">
          <cell r="B14">
            <v>617836.56000000006</v>
          </cell>
          <cell r="C14">
            <v>2657088.04</v>
          </cell>
          <cell r="D14">
            <v>824373.56</v>
          </cell>
        </row>
        <row r="15">
          <cell r="B15">
            <v>890073.88</v>
          </cell>
          <cell r="C15">
            <v>3310249.32</v>
          </cell>
          <cell r="D15">
            <v>1051060.8400000001</v>
          </cell>
        </row>
        <row r="16">
          <cell r="B16">
            <v>851322.2</v>
          </cell>
          <cell r="C16">
            <v>3159440.6</v>
          </cell>
          <cell r="D16">
            <v>1003994.12</v>
          </cell>
        </row>
        <row r="17">
          <cell r="B17">
            <v>1160818.2</v>
          </cell>
          <cell r="C17">
            <v>3187606.6</v>
          </cell>
          <cell r="D17">
            <v>959681.64</v>
          </cell>
        </row>
        <row r="18">
          <cell r="B18">
            <v>1483664.04</v>
          </cell>
          <cell r="C18">
            <v>6676558.9680000003</v>
          </cell>
          <cell r="D18">
            <v>912775.67999999993</v>
          </cell>
        </row>
        <row r="19">
          <cell r="B19">
            <v>1481354.88</v>
          </cell>
          <cell r="C19">
            <v>9645980.256000001</v>
          </cell>
          <cell r="D19">
            <v>988246.72</v>
          </cell>
        </row>
        <row r="20">
          <cell r="B20">
            <v>1584231.32</v>
          </cell>
          <cell r="C20">
            <v>13299285.264</v>
          </cell>
          <cell r="D20">
            <v>1459421.16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1720095.76</v>
          </cell>
          <cell r="C21">
            <v>17970898.112</v>
          </cell>
          <cell r="D21">
            <v>1998804.16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2140554.12</v>
          </cell>
          <cell r="C22">
            <v>23202717.960000001</v>
          </cell>
          <cell r="D22">
            <v>2553771.2800000003</v>
          </cell>
          <cell r="E22">
            <v>12617059.5</v>
          </cell>
          <cell r="F22">
            <v>24847338.600000001</v>
          </cell>
          <cell r="G22">
            <v>36410489.100000001</v>
          </cell>
        </row>
        <row r="23">
          <cell r="B23">
            <v>2202994.2000000002</v>
          </cell>
          <cell r="C23">
            <v>28497159.487999998</v>
          </cell>
          <cell r="D23">
            <v>3553604.88</v>
          </cell>
          <cell r="E23">
            <v>15595276.800000001</v>
          </cell>
          <cell r="F23">
            <v>28556600.699999999</v>
          </cell>
          <cell r="G23">
            <v>34733414.600000001</v>
          </cell>
        </row>
        <row r="24">
          <cell r="B24">
            <v>2410631.2799999998</v>
          </cell>
          <cell r="C24">
            <v>42498464.816</v>
          </cell>
          <cell r="D24">
            <v>4420506.5600000005</v>
          </cell>
          <cell r="E24">
            <v>14622104.699999999</v>
          </cell>
          <cell r="F24">
            <v>46681335.599999994</v>
          </cell>
          <cell r="G24">
            <v>379604402.10000002</v>
          </cell>
        </row>
        <row r="25">
          <cell r="B25">
            <v>2280868.36</v>
          </cell>
          <cell r="C25">
            <v>46489210.703999996</v>
          </cell>
          <cell r="D25">
            <v>4360016.68</v>
          </cell>
          <cell r="E25">
            <v>12641464.799999999</v>
          </cell>
          <cell r="F25">
            <v>66502403.299999997</v>
          </cell>
          <cell r="G25">
            <v>336829647.39999998</v>
          </cell>
          <cell r="H25">
            <v>0</v>
          </cell>
          <cell r="I25">
            <v>0</v>
          </cell>
        </row>
        <row r="26">
          <cell r="B26">
            <v>2151105.44</v>
          </cell>
          <cell r="C26">
            <v>59697328.552000001</v>
          </cell>
          <cell r="D26">
            <v>4136212.8000000003</v>
          </cell>
          <cell r="E26">
            <v>10671664.599999998</v>
          </cell>
          <cell r="F26">
            <v>264611155.39999998</v>
          </cell>
          <cell r="G26">
            <v>294224152.80000001</v>
          </cell>
          <cell r="H26">
            <v>0</v>
          </cell>
          <cell r="I26">
            <v>0</v>
          </cell>
        </row>
        <row r="27">
          <cell r="B27">
            <v>2021342.52</v>
          </cell>
          <cell r="C27">
            <v>58499978.239999995</v>
          </cell>
          <cell r="D27">
            <v>3951850.5200000005</v>
          </cell>
          <cell r="E27">
            <v>8677911.3999999985</v>
          </cell>
          <cell r="F27">
            <v>625836223.10000002</v>
          </cell>
          <cell r="G27">
            <v>251551463.60000002</v>
          </cell>
          <cell r="H27">
            <v>0</v>
          </cell>
          <cell r="I27">
            <v>0</v>
          </cell>
        </row>
        <row r="28">
          <cell r="B28">
            <v>1891579.6</v>
          </cell>
          <cell r="C28">
            <v>58101985.767999999</v>
          </cell>
          <cell r="D28">
            <v>49013930.920000002</v>
          </cell>
          <cell r="E28">
            <v>9794912.7999999989</v>
          </cell>
          <cell r="F28">
            <v>939088543.70000005</v>
          </cell>
          <cell r="G28">
            <v>208377013.00000003</v>
          </cell>
          <cell r="H28">
            <v>0</v>
          </cell>
          <cell r="I28">
            <v>0</v>
          </cell>
        </row>
        <row r="29">
          <cell r="B29">
            <v>14448056.359999999</v>
          </cell>
          <cell r="C29">
            <v>57322186.096000001</v>
          </cell>
          <cell r="D29">
            <v>49701348.119999997</v>
          </cell>
          <cell r="E29">
            <v>10460990.099999998</v>
          </cell>
          <cell r="F29">
            <v>1923727393.7</v>
          </cell>
          <cell r="G29">
            <v>165801192.40000004</v>
          </cell>
          <cell r="H29">
            <v>0</v>
          </cell>
          <cell r="I29">
            <v>0</v>
          </cell>
        </row>
        <row r="30">
          <cell r="B30">
            <v>63027214.039999999</v>
          </cell>
          <cell r="C30">
            <v>572712078.50399995</v>
          </cell>
          <cell r="D30">
            <v>233080001.44</v>
          </cell>
          <cell r="E30">
            <v>171775305.5</v>
          </cell>
          <cell r="F30">
            <v>4058071828.3000002</v>
          </cell>
          <cell r="G30">
            <v>217577231.90000004</v>
          </cell>
          <cell r="H30">
            <v>2777088.8</v>
          </cell>
          <cell r="I30">
            <v>34505751.200000003</v>
          </cell>
        </row>
        <row r="31">
          <cell r="B31">
            <v>88439494.400000006</v>
          </cell>
          <cell r="C31">
            <v>576217700.59200001</v>
          </cell>
          <cell r="D31">
            <v>254919493.59999999</v>
          </cell>
          <cell r="E31">
            <v>177377336.09999999</v>
          </cell>
          <cell r="F31">
            <v>3975551934.5</v>
          </cell>
          <cell r="G31">
            <v>189993073.80000001</v>
          </cell>
          <cell r="H31">
            <v>25517983</v>
          </cell>
          <cell r="I31">
            <v>49359868.599999994</v>
          </cell>
        </row>
      </sheetData>
      <sheetData sheetId="9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14572.8</v>
          </cell>
          <cell r="C7">
            <v>378886.08</v>
          </cell>
          <cell r="D7">
            <v>160297.92000000001</v>
          </cell>
        </row>
        <row r="8">
          <cell r="B8">
            <v>42277.919999999998</v>
          </cell>
          <cell r="C8">
            <v>1127543.32</v>
          </cell>
          <cell r="D8">
            <v>266869.08</v>
          </cell>
        </row>
        <row r="9">
          <cell r="B9">
            <v>58648.479999999996</v>
          </cell>
          <cell r="C9">
            <v>1562931.44</v>
          </cell>
          <cell r="D9">
            <v>671378.76</v>
          </cell>
        </row>
        <row r="10">
          <cell r="B10">
            <v>157721.04</v>
          </cell>
          <cell r="C10">
            <v>11888393.439999999</v>
          </cell>
          <cell r="D10">
            <v>3818317.04</v>
          </cell>
        </row>
        <row r="11">
          <cell r="B11">
            <v>204724.72</v>
          </cell>
          <cell r="C11">
            <v>16980860</v>
          </cell>
          <cell r="D11">
            <v>3979958</v>
          </cell>
        </row>
        <row r="12">
          <cell r="B12">
            <v>195707.36</v>
          </cell>
          <cell r="C12">
            <v>24967428</v>
          </cell>
          <cell r="D12">
            <v>6919909.4800000004</v>
          </cell>
        </row>
        <row r="13">
          <cell r="B13">
            <v>186689</v>
          </cell>
          <cell r="C13">
            <v>63568132.759999998</v>
          </cell>
          <cell r="D13">
            <v>20793478.079999998</v>
          </cell>
        </row>
        <row r="14">
          <cell r="B14">
            <v>177670.64</v>
          </cell>
          <cell r="C14">
            <v>121353985.12</v>
          </cell>
          <cell r="D14">
            <v>40551960.759999998</v>
          </cell>
        </row>
        <row r="15">
          <cell r="B15">
            <v>168652.28</v>
          </cell>
          <cell r="C15">
            <v>213633390.47999999</v>
          </cell>
          <cell r="D15">
            <v>38796395.439999998</v>
          </cell>
        </row>
        <row r="16">
          <cell r="B16">
            <v>159633.91999999998</v>
          </cell>
          <cell r="C16">
            <v>204294995.84</v>
          </cell>
          <cell r="D16">
            <v>37040830.119999997</v>
          </cell>
        </row>
        <row r="17">
          <cell r="B17">
            <v>150615.56</v>
          </cell>
          <cell r="C17">
            <v>199203537.51999998</v>
          </cell>
          <cell r="D17">
            <v>175002972.63999999</v>
          </cell>
        </row>
        <row r="18">
          <cell r="B18">
            <v>141597.20000000001</v>
          </cell>
          <cell r="C18">
            <v>254905211.19999999</v>
          </cell>
          <cell r="D18">
            <v>974386668.15999997</v>
          </cell>
        </row>
        <row r="19">
          <cell r="B19">
            <v>132578.84</v>
          </cell>
          <cell r="C19">
            <v>1159982210.3199999</v>
          </cell>
          <cell r="D19">
            <v>2421518230.5599999</v>
          </cell>
        </row>
        <row r="20">
          <cell r="B20">
            <v>123560.48</v>
          </cell>
          <cell r="C20">
            <v>1224273848.6399999</v>
          </cell>
          <cell r="D20">
            <v>2391933862.4400001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114542.12</v>
          </cell>
          <cell r="C21">
            <v>1519409814.4000001</v>
          </cell>
          <cell r="D21">
            <v>2533346139.7600002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105523.76</v>
          </cell>
          <cell r="C22">
            <v>1548286220.9200001</v>
          </cell>
          <cell r="D22">
            <v>2514635440.96</v>
          </cell>
          <cell r="E22">
            <v>73777665.599999994</v>
          </cell>
          <cell r="F22">
            <v>1160232102</v>
          </cell>
          <cell r="G22">
            <v>561709669.5</v>
          </cell>
        </row>
        <row r="23">
          <cell r="B23">
            <v>2173945.4</v>
          </cell>
          <cell r="C23">
            <v>1633593279.1199999</v>
          </cell>
          <cell r="D23">
            <v>3121997141.4000001</v>
          </cell>
          <cell r="E23">
            <v>232977809</v>
          </cell>
          <cell r="F23">
            <v>5783678375.3000002</v>
          </cell>
          <cell r="G23">
            <v>623251397.89999998</v>
          </cell>
        </row>
        <row r="24">
          <cell r="B24">
            <v>7778448.6399999997</v>
          </cell>
          <cell r="C24">
            <v>1916326554.3199999</v>
          </cell>
          <cell r="D24">
            <v>4037049383.5999999</v>
          </cell>
          <cell r="E24">
            <v>263832338.19999999</v>
          </cell>
          <cell r="F24">
            <v>10279012946.6</v>
          </cell>
          <cell r="G24">
            <v>557879812.29999995</v>
          </cell>
        </row>
        <row r="25">
          <cell r="B25">
            <v>9321206.8800000008</v>
          </cell>
          <cell r="C25">
            <v>2221612725.2799997</v>
          </cell>
          <cell r="D25">
            <v>5762997430</v>
          </cell>
          <cell r="E25">
            <v>368222844.60000002</v>
          </cell>
          <cell r="F25">
            <v>17022922703.1</v>
          </cell>
          <cell r="G25">
            <v>490088956.49999994</v>
          </cell>
          <cell r="H25">
            <v>0</v>
          </cell>
          <cell r="I25">
            <v>0</v>
          </cell>
        </row>
        <row r="26">
          <cell r="B26">
            <v>37658469.759999998</v>
          </cell>
          <cell r="C26">
            <v>2391688747.1199999</v>
          </cell>
          <cell r="D26">
            <v>6230670170.4799995</v>
          </cell>
          <cell r="E26">
            <v>451526457</v>
          </cell>
          <cell r="F26">
            <v>22819758374.400002</v>
          </cell>
          <cell r="G26">
            <v>425295619.39999992</v>
          </cell>
          <cell r="H26">
            <v>0</v>
          </cell>
          <cell r="I26">
            <v>0</v>
          </cell>
        </row>
        <row r="27">
          <cell r="B27">
            <v>36385373.640000001</v>
          </cell>
          <cell r="C27">
            <v>2856062244.7600002</v>
          </cell>
          <cell r="D27">
            <v>7980955444</v>
          </cell>
          <cell r="E27">
            <v>419953088.19999999</v>
          </cell>
          <cell r="F27">
            <v>20661075617.099998</v>
          </cell>
          <cell r="G27">
            <v>354968358.0999999</v>
          </cell>
          <cell r="H27">
            <v>384000</v>
          </cell>
          <cell r="I27">
            <v>2185253.6</v>
          </cell>
        </row>
        <row r="28">
          <cell r="B28">
            <v>42876570</v>
          </cell>
          <cell r="C28">
            <v>2719796711.2799997</v>
          </cell>
          <cell r="D28">
            <v>7937974952.2399998</v>
          </cell>
          <cell r="E28">
            <v>365612426.09999996</v>
          </cell>
          <cell r="F28">
            <v>17888391349.199997</v>
          </cell>
          <cell r="G28">
            <v>273830181.29999989</v>
          </cell>
          <cell r="H28">
            <v>288000</v>
          </cell>
          <cell r="I28">
            <v>3465588.2</v>
          </cell>
        </row>
        <row r="29">
          <cell r="B29">
            <v>66806578.359999999</v>
          </cell>
          <cell r="C29">
            <v>2583070985.04</v>
          </cell>
          <cell r="D29">
            <v>7648442474.3199997</v>
          </cell>
          <cell r="E29">
            <v>299022120.99999994</v>
          </cell>
          <cell r="F29">
            <v>15572796405.399998</v>
          </cell>
          <cell r="G29">
            <v>193202731.89999986</v>
          </cell>
          <cell r="H29">
            <v>196000</v>
          </cell>
          <cell r="I29">
            <v>2481212.7999999998</v>
          </cell>
        </row>
        <row r="30">
          <cell r="B30">
            <v>71885913.439999998</v>
          </cell>
          <cell r="C30">
            <v>2440346021.6399999</v>
          </cell>
          <cell r="D30">
            <v>7507782189.7999992</v>
          </cell>
          <cell r="E30">
            <v>234051855.39999992</v>
          </cell>
          <cell r="F30">
            <v>13458000011.299995</v>
          </cell>
          <cell r="G30">
            <v>112277269.0999999</v>
          </cell>
          <cell r="H30">
            <v>831000</v>
          </cell>
          <cell r="I30">
            <v>1596945</v>
          </cell>
        </row>
        <row r="31">
          <cell r="B31">
            <v>101107066.12</v>
          </cell>
          <cell r="C31">
            <v>2361898820.2399998</v>
          </cell>
          <cell r="D31">
            <v>7875133017.8400002</v>
          </cell>
          <cell r="E31">
            <v>169363534.79999989</v>
          </cell>
          <cell r="F31">
            <v>12283597847.499996</v>
          </cell>
          <cell r="G31">
            <v>45724392.299999952</v>
          </cell>
          <cell r="H31">
            <v>5235000</v>
          </cell>
          <cell r="I31">
            <v>958480.20000000019</v>
          </cell>
        </row>
      </sheetData>
      <sheetData sheetId="10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1493.1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2984.1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791073.7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872017.8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75754450.700000003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875448200.60000002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1558127923.4000001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2855487499.0999999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15959547.84</v>
          </cell>
          <cell r="E30">
            <v>0</v>
          </cell>
          <cell r="F30">
            <v>4586489263.8999996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0</v>
          </cell>
          <cell r="D31">
            <v>15294566.68</v>
          </cell>
          <cell r="E31">
            <v>0</v>
          </cell>
          <cell r="F31">
            <v>4159486105.8999996</v>
          </cell>
          <cell r="G31">
            <v>0</v>
          </cell>
          <cell r="H31">
            <v>0</v>
          </cell>
          <cell r="I31">
            <v>0</v>
          </cell>
        </row>
      </sheetData>
      <sheetData sheetId="11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8469.1200000000008</v>
          </cell>
          <cell r="D7">
            <v>0</v>
          </cell>
        </row>
        <row r="8">
          <cell r="B8">
            <v>0</v>
          </cell>
          <cell r="C8">
            <v>13254.16</v>
          </cell>
          <cell r="D8">
            <v>0</v>
          </cell>
        </row>
        <row r="9">
          <cell r="B9">
            <v>0</v>
          </cell>
          <cell r="C9">
            <v>18488.48</v>
          </cell>
          <cell r="D9">
            <v>0</v>
          </cell>
        </row>
        <row r="10">
          <cell r="B10">
            <v>0</v>
          </cell>
          <cell r="C10">
            <v>249127.16</v>
          </cell>
          <cell r="D10">
            <v>0</v>
          </cell>
        </row>
        <row r="11">
          <cell r="B11">
            <v>0</v>
          </cell>
          <cell r="C11">
            <v>758338.2</v>
          </cell>
          <cell r="D11">
            <v>0</v>
          </cell>
        </row>
        <row r="12">
          <cell r="B12">
            <v>0</v>
          </cell>
          <cell r="C12">
            <v>731616.92</v>
          </cell>
          <cell r="D12">
            <v>0</v>
          </cell>
        </row>
        <row r="13">
          <cell r="B13">
            <v>0</v>
          </cell>
          <cell r="C13">
            <v>784405.08</v>
          </cell>
          <cell r="D13">
            <v>0</v>
          </cell>
        </row>
        <row r="14">
          <cell r="B14">
            <v>0</v>
          </cell>
          <cell r="C14">
            <v>833713.88</v>
          </cell>
          <cell r="D14">
            <v>0</v>
          </cell>
        </row>
        <row r="15">
          <cell r="B15">
            <v>0</v>
          </cell>
          <cell r="C15">
            <v>888224.67999999993</v>
          </cell>
          <cell r="D15">
            <v>0</v>
          </cell>
        </row>
        <row r="16">
          <cell r="B16">
            <v>0</v>
          </cell>
          <cell r="C16">
            <v>844885.48</v>
          </cell>
          <cell r="D16">
            <v>0</v>
          </cell>
        </row>
        <row r="17">
          <cell r="B17">
            <v>0</v>
          </cell>
          <cell r="C17">
            <v>10816266.279999999</v>
          </cell>
          <cell r="D17">
            <v>0</v>
          </cell>
        </row>
        <row r="18">
          <cell r="B18">
            <v>0</v>
          </cell>
          <cell r="C18">
            <v>48770047.079999998</v>
          </cell>
          <cell r="D18">
            <v>50457600</v>
          </cell>
        </row>
        <row r="19">
          <cell r="B19">
            <v>0</v>
          </cell>
          <cell r="C19">
            <v>47287938.280000001</v>
          </cell>
          <cell r="D19">
            <v>49173273.600000001</v>
          </cell>
        </row>
        <row r="20">
          <cell r="B20">
            <v>0</v>
          </cell>
          <cell r="C20">
            <v>45704585</v>
          </cell>
          <cell r="D20">
            <v>47105516.479999997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46614288.359999999</v>
          </cell>
          <cell r="D21">
            <v>44966166.359999999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8544000</v>
          </cell>
          <cell r="C22">
            <v>52049665.560000002</v>
          </cell>
          <cell r="D22">
            <v>97531277.680000007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15437296</v>
          </cell>
          <cell r="C23">
            <v>60228848.079999998</v>
          </cell>
          <cell r="D23">
            <v>325438891.80000001</v>
          </cell>
          <cell r="E23">
            <v>11606268.6</v>
          </cell>
          <cell r="F23">
            <v>83220027.299999997</v>
          </cell>
          <cell r="G23">
            <v>2559234.6</v>
          </cell>
        </row>
        <row r="24">
          <cell r="B24">
            <v>23299242</v>
          </cell>
          <cell r="C24">
            <v>77102793.640000001</v>
          </cell>
          <cell r="D24">
            <v>607585565.60000002</v>
          </cell>
          <cell r="E24">
            <v>22195690.5</v>
          </cell>
          <cell r="F24">
            <v>132360075.5</v>
          </cell>
          <cell r="G24">
            <v>8653331.8000000007</v>
          </cell>
        </row>
        <row r="25">
          <cell r="B25">
            <v>28382188</v>
          </cell>
          <cell r="C25">
            <v>94461309.039999992</v>
          </cell>
          <cell r="D25">
            <v>843887922.60000002</v>
          </cell>
          <cell r="E25">
            <v>69731390.299999997</v>
          </cell>
          <cell r="F25">
            <v>412246810.19999999</v>
          </cell>
          <cell r="G25">
            <v>12121172.5</v>
          </cell>
          <cell r="H25">
            <v>0</v>
          </cell>
          <cell r="I25">
            <v>0</v>
          </cell>
        </row>
        <row r="26">
          <cell r="B26">
            <v>34307439.600000001</v>
          </cell>
          <cell r="C26">
            <v>208915035.88</v>
          </cell>
          <cell r="D26">
            <v>1643225880.76</v>
          </cell>
          <cell r="E26">
            <v>94594036</v>
          </cell>
          <cell r="F26">
            <v>542285079.20000005</v>
          </cell>
          <cell r="G26">
            <v>14983214.6</v>
          </cell>
          <cell r="H26">
            <v>0</v>
          </cell>
          <cell r="I26">
            <v>0</v>
          </cell>
        </row>
        <row r="27">
          <cell r="B27">
            <v>32740706.199999999</v>
          </cell>
          <cell r="C27">
            <v>203721591.80000001</v>
          </cell>
          <cell r="D27">
            <v>1571029567.9200001</v>
          </cell>
          <cell r="E27">
            <v>96970852.799999997</v>
          </cell>
          <cell r="F27">
            <v>516646255.09999996</v>
          </cell>
          <cell r="G27">
            <v>14588695.899999999</v>
          </cell>
          <cell r="H27">
            <v>0</v>
          </cell>
          <cell r="I27">
            <v>0</v>
          </cell>
        </row>
        <row r="28">
          <cell r="B28">
            <v>177385587.19999999</v>
          </cell>
          <cell r="C28">
            <v>214871034.80000001</v>
          </cell>
          <cell r="D28">
            <v>1614948615.0799999</v>
          </cell>
          <cell r="E28">
            <v>88734534.900000006</v>
          </cell>
          <cell r="F28">
            <v>456664148.09999996</v>
          </cell>
          <cell r="G28">
            <v>16184733.5</v>
          </cell>
          <cell r="H28">
            <v>0</v>
          </cell>
          <cell r="I28">
            <v>4338720</v>
          </cell>
        </row>
        <row r="29">
          <cell r="B29">
            <v>293747258.07999998</v>
          </cell>
          <cell r="C29">
            <v>274987481.48000002</v>
          </cell>
          <cell r="D29">
            <v>1557761722.4000001</v>
          </cell>
          <cell r="E29">
            <v>75263290</v>
          </cell>
          <cell r="F29">
            <v>385197352.79999995</v>
          </cell>
          <cell r="G29">
            <v>13848191.800000001</v>
          </cell>
          <cell r="H29">
            <v>0</v>
          </cell>
          <cell r="I29">
            <v>3524112</v>
          </cell>
        </row>
        <row r="30">
          <cell r="B30">
            <v>384568315.60000002</v>
          </cell>
          <cell r="C30">
            <v>265937227.12</v>
          </cell>
          <cell r="D30">
            <v>1522365601</v>
          </cell>
          <cell r="E30">
            <v>62092045.099999994</v>
          </cell>
          <cell r="F30">
            <v>345876760.79999995</v>
          </cell>
          <cell r="G30">
            <v>11526791.800000001</v>
          </cell>
          <cell r="H30">
            <v>0</v>
          </cell>
          <cell r="I30">
            <v>4622794</v>
          </cell>
        </row>
        <row r="31">
          <cell r="B31">
            <v>367423264.12</v>
          </cell>
          <cell r="C31">
            <v>279266991.07999998</v>
          </cell>
          <cell r="D31">
            <v>1442666961.5999999</v>
          </cell>
          <cell r="E31">
            <v>50260800.199999988</v>
          </cell>
          <cell r="F31">
            <v>270623161.49999994</v>
          </cell>
          <cell r="G31">
            <v>9502508.8000000007</v>
          </cell>
          <cell r="H31">
            <v>0</v>
          </cell>
          <cell r="I31">
            <v>2921476</v>
          </cell>
        </row>
      </sheetData>
      <sheetData sheetId="12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12816</v>
          </cell>
          <cell r="D7">
            <v>1394.88</v>
          </cell>
        </row>
        <row r="8">
          <cell r="B8">
            <v>0</v>
          </cell>
          <cell r="C8">
            <v>12282</v>
          </cell>
          <cell r="D8">
            <v>1336.76</v>
          </cell>
        </row>
        <row r="9">
          <cell r="B9">
            <v>0</v>
          </cell>
          <cell r="C9">
            <v>11748</v>
          </cell>
          <cell r="D9">
            <v>1278.6399999999999</v>
          </cell>
        </row>
        <row r="10">
          <cell r="B10">
            <v>0</v>
          </cell>
          <cell r="C10">
            <v>11214</v>
          </cell>
          <cell r="D10">
            <v>1220.52</v>
          </cell>
        </row>
        <row r="11">
          <cell r="B11">
            <v>0</v>
          </cell>
          <cell r="C11">
            <v>10680</v>
          </cell>
          <cell r="D11">
            <v>1162.4000000000001</v>
          </cell>
        </row>
        <row r="12">
          <cell r="B12">
            <v>0</v>
          </cell>
          <cell r="C12">
            <v>10146</v>
          </cell>
          <cell r="D12">
            <v>1104.28</v>
          </cell>
        </row>
        <row r="13">
          <cell r="B13">
            <v>0</v>
          </cell>
          <cell r="C13">
            <v>9612</v>
          </cell>
          <cell r="D13">
            <v>1046.1599999999999</v>
          </cell>
        </row>
        <row r="14">
          <cell r="B14">
            <v>0</v>
          </cell>
          <cell r="C14">
            <v>9078</v>
          </cell>
          <cell r="D14">
            <v>988.04</v>
          </cell>
        </row>
        <row r="15">
          <cell r="B15">
            <v>0</v>
          </cell>
          <cell r="C15">
            <v>8544</v>
          </cell>
          <cell r="D15">
            <v>929.92</v>
          </cell>
        </row>
        <row r="16">
          <cell r="B16">
            <v>0</v>
          </cell>
          <cell r="C16">
            <v>8010</v>
          </cell>
          <cell r="D16">
            <v>871.8</v>
          </cell>
        </row>
        <row r="17">
          <cell r="B17">
            <v>0</v>
          </cell>
          <cell r="C17">
            <v>7476</v>
          </cell>
          <cell r="D17">
            <v>813.68</v>
          </cell>
        </row>
        <row r="18">
          <cell r="B18">
            <v>0</v>
          </cell>
          <cell r="C18">
            <v>6942</v>
          </cell>
          <cell r="D18">
            <v>755.56</v>
          </cell>
        </row>
        <row r="19">
          <cell r="B19">
            <v>0</v>
          </cell>
          <cell r="C19">
            <v>6408</v>
          </cell>
          <cell r="D19">
            <v>697.43999999999994</v>
          </cell>
        </row>
        <row r="20">
          <cell r="B20">
            <v>0</v>
          </cell>
          <cell r="C20">
            <v>5874</v>
          </cell>
          <cell r="D20">
            <v>639.31999999999994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5340</v>
          </cell>
          <cell r="D21">
            <v>581.19999999999993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4806</v>
          </cell>
          <cell r="D22">
            <v>523.07999999999993</v>
          </cell>
          <cell r="E22">
            <v>110.7</v>
          </cell>
          <cell r="F22">
            <v>139311</v>
          </cell>
          <cell r="G22">
            <v>0</v>
          </cell>
        </row>
        <row r="23">
          <cell r="B23">
            <v>0</v>
          </cell>
          <cell r="C23">
            <v>4272</v>
          </cell>
          <cell r="D23">
            <v>464.95999999999992</v>
          </cell>
          <cell r="E23">
            <v>317.10000000000002</v>
          </cell>
          <cell r="F23">
            <v>142082.20000000001</v>
          </cell>
          <cell r="G23">
            <v>0</v>
          </cell>
        </row>
        <row r="24">
          <cell r="B24">
            <v>0</v>
          </cell>
          <cell r="C24">
            <v>3738</v>
          </cell>
          <cell r="D24">
            <v>406.83999999999992</v>
          </cell>
          <cell r="E24">
            <v>404.7</v>
          </cell>
          <cell r="F24">
            <v>363878.2</v>
          </cell>
          <cell r="G24">
            <v>0</v>
          </cell>
        </row>
        <row r="25">
          <cell r="B25">
            <v>1301.76</v>
          </cell>
          <cell r="C25">
            <v>12972</v>
          </cell>
          <cell r="D25">
            <v>157870.32</v>
          </cell>
          <cell r="E25">
            <v>23865214.199999999</v>
          </cell>
          <cell r="F25">
            <v>71346223.400000006</v>
          </cell>
          <cell r="G25">
            <v>7559.1</v>
          </cell>
          <cell r="H25">
            <v>0</v>
          </cell>
          <cell r="I25">
            <v>0</v>
          </cell>
        </row>
        <row r="26">
          <cell r="B26">
            <v>1247.52</v>
          </cell>
          <cell r="C26">
            <v>12031</v>
          </cell>
          <cell r="D26">
            <v>151248.79999999999</v>
          </cell>
          <cell r="E26">
            <v>21213512.699999999</v>
          </cell>
          <cell r="F26">
            <v>523406456.60000002</v>
          </cell>
          <cell r="G26">
            <v>8950088.5</v>
          </cell>
          <cell r="H26">
            <v>0</v>
          </cell>
          <cell r="I26">
            <v>0</v>
          </cell>
        </row>
        <row r="27">
          <cell r="B27">
            <v>1193.28</v>
          </cell>
          <cell r="C27">
            <v>25715.599999999999</v>
          </cell>
          <cell r="D27">
            <v>325272.40000000002</v>
          </cell>
          <cell r="E27">
            <v>18611269.800000001</v>
          </cell>
          <cell r="F27">
            <v>786039130.5</v>
          </cell>
          <cell r="G27">
            <v>7965091.6999999993</v>
          </cell>
          <cell r="H27">
            <v>0</v>
          </cell>
          <cell r="I27">
            <v>0</v>
          </cell>
        </row>
        <row r="28">
          <cell r="B28">
            <v>1139.04</v>
          </cell>
          <cell r="C28">
            <v>38305.040000000001</v>
          </cell>
          <cell r="D28">
            <v>322848.48</v>
          </cell>
          <cell r="E28">
            <v>16005255</v>
          </cell>
          <cell r="F28">
            <v>1577270478</v>
          </cell>
          <cell r="G28">
            <v>6979432.3999999994</v>
          </cell>
          <cell r="H28">
            <v>0</v>
          </cell>
          <cell r="I28">
            <v>0</v>
          </cell>
        </row>
        <row r="29">
          <cell r="B29">
            <v>1084.8</v>
          </cell>
          <cell r="C29">
            <v>36165.479999999996</v>
          </cell>
          <cell r="D29">
            <v>308211.56</v>
          </cell>
          <cell r="E29">
            <v>14041450.699999999</v>
          </cell>
          <cell r="F29">
            <v>1388178109.7</v>
          </cell>
          <cell r="G29">
            <v>5982718.0999999996</v>
          </cell>
          <cell r="H29">
            <v>0</v>
          </cell>
          <cell r="I29">
            <v>0</v>
          </cell>
        </row>
        <row r="30">
          <cell r="B30">
            <v>1030.56</v>
          </cell>
          <cell r="C30">
            <v>83173150.719999999</v>
          </cell>
          <cell r="D30">
            <v>293574.64</v>
          </cell>
          <cell r="E30">
            <v>11300891.399999999</v>
          </cell>
          <cell r="F30">
            <v>1368460061.8000002</v>
          </cell>
          <cell r="G30">
            <v>4986003.8</v>
          </cell>
          <cell r="H30">
            <v>0</v>
          </cell>
          <cell r="I30">
            <v>0</v>
          </cell>
        </row>
        <row r="31">
          <cell r="B31">
            <v>976.31999999999994</v>
          </cell>
          <cell r="C31">
            <v>86656744</v>
          </cell>
          <cell r="D31">
            <v>278937.71999999997</v>
          </cell>
          <cell r="E31">
            <v>8560332.0999999978</v>
          </cell>
          <cell r="F31">
            <v>1169038333.8000002</v>
          </cell>
          <cell r="G31">
            <v>3989289.5</v>
          </cell>
          <cell r="H31">
            <v>0</v>
          </cell>
          <cell r="I31">
            <v>0</v>
          </cell>
        </row>
      </sheetData>
      <sheetData sheetId="13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194523.84</v>
          </cell>
          <cell r="D7">
            <v>2286.7199999999998</v>
          </cell>
        </row>
        <row r="8">
          <cell r="B8">
            <v>0</v>
          </cell>
          <cell r="C8">
            <v>442016.76</v>
          </cell>
          <cell r="D8">
            <v>2191.44</v>
          </cell>
        </row>
        <row r="9">
          <cell r="B9">
            <v>0</v>
          </cell>
          <cell r="C9">
            <v>494825.83999999997</v>
          </cell>
          <cell r="D9">
            <v>2096.16</v>
          </cell>
        </row>
        <row r="10">
          <cell r="B10">
            <v>0</v>
          </cell>
          <cell r="C10">
            <v>2629810.52</v>
          </cell>
          <cell r="D10">
            <v>2000.88</v>
          </cell>
        </row>
        <row r="11">
          <cell r="B11">
            <v>0</v>
          </cell>
          <cell r="C11">
            <v>3866468.76</v>
          </cell>
          <cell r="D11">
            <v>1905.6</v>
          </cell>
        </row>
        <row r="12">
          <cell r="B12">
            <v>0</v>
          </cell>
          <cell r="C12">
            <v>6143242.6799999997</v>
          </cell>
          <cell r="D12">
            <v>1810.3200000000002</v>
          </cell>
        </row>
        <row r="13">
          <cell r="B13">
            <v>0</v>
          </cell>
          <cell r="C13">
            <v>9090613.7200000007</v>
          </cell>
          <cell r="D13">
            <v>1715.04</v>
          </cell>
        </row>
        <row r="14">
          <cell r="B14">
            <v>0</v>
          </cell>
          <cell r="C14">
            <v>48197796</v>
          </cell>
          <cell r="D14">
            <v>1619.7600000000002</v>
          </cell>
        </row>
        <row r="15">
          <cell r="B15">
            <v>0</v>
          </cell>
          <cell r="C15">
            <v>115040496.68000001</v>
          </cell>
          <cell r="D15">
            <v>1524.48</v>
          </cell>
        </row>
        <row r="16">
          <cell r="B16">
            <v>0</v>
          </cell>
          <cell r="C16">
            <v>110120007.36</v>
          </cell>
          <cell r="D16">
            <v>1429.2000000000003</v>
          </cell>
        </row>
        <row r="17">
          <cell r="B17">
            <v>0</v>
          </cell>
          <cell r="C17">
            <v>105732304.59999999</v>
          </cell>
          <cell r="D17">
            <v>1333.92</v>
          </cell>
        </row>
        <row r="18">
          <cell r="B18">
            <v>0</v>
          </cell>
          <cell r="C18">
            <v>160405615.84</v>
          </cell>
          <cell r="D18">
            <v>1153238.6399999999</v>
          </cell>
        </row>
        <row r="19">
          <cell r="B19">
            <v>0</v>
          </cell>
          <cell r="C19">
            <v>175844975.08000001</v>
          </cell>
          <cell r="D19">
            <v>16349175.359999999</v>
          </cell>
        </row>
        <row r="20">
          <cell r="B20">
            <v>0</v>
          </cell>
          <cell r="C20">
            <v>184825076.08000001</v>
          </cell>
          <cell r="D20">
            <v>15665912.08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187150393.40000001</v>
          </cell>
          <cell r="D21">
            <v>15089557.280000001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303967298.80000001</v>
          </cell>
          <cell r="D22">
            <v>86672730.359999999</v>
          </cell>
          <cell r="E22">
            <v>182697107.40000001</v>
          </cell>
          <cell r="F22">
            <v>20396907</v>
          </cell>
          <cell r="G22">
            <v>9924811.1999999993</v>
          </cell>
        </row>
        <row r="23">
          <cell r="B23">
            <v>0</v>
          </cell>
          <cell r="C23">
            <v>437751816.24000001</v>
          </cell>
          <cell r="D23">
            <v>162890450.88</v>
          </cell>
          <cell r="E23">
            <v>303326717</v>
          </cell>
          <cell r="F23">
            <v>161395023.90000001</v>
          </cell>
          <cell r="G23">
            <v>11911730.1</v>
          </cell>
        </row>
        <row r="24">
          <cell r="B24">
            <v>0</v>
          </cell>
          <cell r="C24">
            <v>553611542.92000008</v>
          </cell>
          <cell r="D24">
            <v>239229258.24000001</v>
          </cell>
          <cell r="E24">
            <v>407581588.39999998</v>
          </cell>
          <cell r="F24">
            <v>288410950.60000002</v>
          </cell>
          <cell r="G24">
            <v>20861973.799999997</v>
          </cell>
        </row>
        <row r="25">
          <cell r="B25">
            <v>0</v>
          </cell>
          <cell r="C25">
            <v>643156157.60000002</v>
          </cell>
          <cell r="D25">
            <v>295656016.60000002</v>
          </cell>
          <cell r="E25">
            <v>514951552.10000002</v>
          </cell>
          <cell r="F25">
            <v>363872440.79999995</v>
          </cell>
          <cell r="G25">
            <v>40162959.5</v>
          </cell>
          <cell r="H25">
            <v>0</v>
          </cell>
          <cell r="I25">
            <v>0</v>
          </cell>
        </row>
        <row r="26">
          <cell r="B26">
            <v>97829577.599999994</v>
          </cell>
          <cell r="C26">
            <v>674709014.32000005</v>
          </cell>
          <cell r="D26">
            <v>345505342</v>
          </cell>
          <cell r="E26">
            <v>457940994.80000001</v>
          </cell>
          <cell r="F26">
            <v>440517419.59999996</v>
          </cell>
          <cell r="G26">
            <v>35128185.199999996</v>
          </cell>
          <cell r="H26">
            <v>0</v>
          </cell>
          <cell r="I26">
            <v>0</v>
          </cell>
        </row>
        <row r="27">
          <cell r="B27">
            <v>93753345.200000003</v>
          </cell>
          <cell r="C27">
            <v>746906192.63999999</v>
          </cell>
          <cell r="D27">
            <v>329588043.39999998</v>
          </cell>
          <cell r="E27">
            <v>414796565.69999999</v>
          </cell>
          <cell r="F27">
            <v>445486661.49999994</v>
          </cell>
          <cell r="G27">
            <v>81046429.400000006</v>
          </cell>
          <cell r="H27">
            <v>0</v>
          </cell>
          <cell r="I27">
            <v>615102.4</v>
          </cell>
        </row>
        <row r="28">
          <cell r="B28">
            <v>89677112.799999997</v>
          </cell>
          <cell r="C28">
            <v>769086539.63999999</v>
          </cell>
          <cell r="D28">
            <v>313720772</v>
          </cell>
          <cell r="E28">
            <v>393334103.89999998</v>
          </cell>
          <cell r="F28">
            <v>433919695.5999999</v>
          </cell>
          <cell r="G28">
            <v>77622896.199999988</v>
          </cell>
          <cell r="H28">
            <v>0</v>
          </cell>
          <cell r="I28">
            <v>473326.8</v>
          </cell>
        </row>
        <row r="29">
          <cell r="B29">
            <v>85600880.400000006</v>
          </cell>
          <cell r="C29">
            <v>774155972.4000001</v>
          </cell>
          <cell r="D29">
            <v>297796180.59999996</v>
          </cell>
          <cell r="E29">
            <v>357609615.5</v>
          </cell>
          <cell r="F29">
            <v>402433097.0999999</v>
          </cell>
          <cell r="G29">
            <v>71303334.299999997</v>
          </cell>
          <cell r="H29">
            <v>0</v>
          </cell>
          <cell r="I29">
            <v>328951.19999999995</v>
          </cell>
        </row>
        <row r="30">
          <cell r="B30">
            <v>81524648</v>
          </cell>
          <cell r="C30">
            <v>768740071.08000004</v>
          </cell>
          <cell r="D30">
            <v>282850789.19999999</v>
          </cell>
          <cell r="E30">
            <v>297512030.89999998</v>
          </cell>
          <cell r="F30">
            <v>354464306.5999999</v>
          </cell>
          <cell r="G30">
            <v>62754988.299999997</v>
          </cell>
          <cell r="H30">
            <v>0</v>
          </cell>
          <cell r="I30">
            <v>590675.59999999986</v>
          </cell>
        </row>
        <row r="31">
          <cell r="B31">
            <v>77448415.599999994</v>
          </cell>
          <cell r="C31">
            <v>820735308.72000003</v>
          </cell>
          <cell r="D31">
            <v>267365397.79999995</v>
          </cell>
          <cell r="E31">
            <v>234115759</v>
          </cell>
          <cell r="F31">
            <v>336045963.19999993</v>
          </cell>
          <cell r="G31">
            <v>52374031.299999997</v>
          </cell>
          <cell r="H31">
            <v>0</v>
          </cell>
          <cell r="I31">
            <v>769949.59999999986</v>
          </cell>
        </row>
      </sheetData>
      <sheetData sheetId="14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112197.12</v>
          </cell>
          <cell r="D7">
            <v>0</v>
          </cell>
        </row>
        <row r="8">
          <cell r="B8">
            <v>0</v>
          </cell>
          <cell r="C8">
            <v>623628.80000000005</v>
          </cell>
          <cell r="D8">
            <v>0</v>
          </cell>
        </row>
        <row r="9">
          <cell r="B9">
            <v>0</v>
          </cell>
          <cell r="C9">
            <v>2278408.52</v>
          </cell>
          <cell r="D9">
            <v>0</v>
          </cell>
        </row>
        <row r="10">
          <cell r="B10">
            <v>0</v>
          </cell>
          <cell r="C10">
            <v>3997625.08</v>
          </cell>
          <cell r="D10">
            <v>0</v>
          </cell>
        </row>
        <row r="11">
          <cell r="B11">
            <v>0</v>
          </cell>
          <cell r="C11">
            <v>6567070.4800000004</v>
          </cell>
          <cell r="D11">
            <v>0</v>
          </cell>
        </row>
        <row r="12">
          <cell r="B12">
            <v>0</v>
          </cell>
          <cell r="C12">
            <v>10036578.879999999</v>
          </cell>
          <cell r="D12">
            <v>0</v>
          </cell>
        </row>
        <row r="13">
          <cell r="B13">
            <v>0</v>
          </cell>
          <cell r="C13">
            <v>13837849.719999999</v>
          </cell>
          <cell r="D13">
            <v>0</v>
          </cell>
        </row>
        <row r="14">
          <cell r="B14">
            <v>0</v>
          </cell>
          <cell r="C14">
            <v>19287116.719999999</v>
          </cell>
          <cell r="D14">
            <v>0</v>
          </cell>
        </row>
        <row r="15">
          <cell r="B15">
            <v>0</v>
          </cell>
          <cell r="C15">
            <v>37791821.439999998</v>
          </cell>
          <cell r="D15">
            <v>0</v>
          </cell>
        </row>
        <row r="16">
          <cell r="B16">
            <v>0</v>
          </cell>
          <cell r="C16">
            <v>36112194.159999996</v>
          </cell>
          <cell r="D16">
            <v>0</v>
          </cell>
        </row>
        <row r="17">
          <cell r="B17">
            <v>0</v>
          </cell>
          <cell r="C17">
            <v>60899573.920000002</v>
          </cell>
          <cell r="D17">
            <v>0</v>
          </cell>
        </row>
        <row r="18">
          <cell r="B18">
            <v>0</v>
          </cell>
          <cell r="C18">
            <v>106897222.84</v>
          </cell>
          <cell r="D18">
            <v>0</v>
          </cell>
        </row>
        <row r="19">
          <cell r="B19">
            <v>0</v>
          </cell>
          <cell r="C19">
            <v>142325856.91999999</v>
          </cell>
          <cell r="D19">
            <v>0</v>
          </cell>
        </row>
        <row r="20">
          <cell r="B20">
            <v>0</v>
          </cell>
          <cell r="C20">
            <v>191370227.51999998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220688017.63999999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312721918.31999999</v>
          </cell>
          <cell r="D22">
            <v>0</v>
          </cell>
          <cell r="E22">
            <v>410973.3</v>
          </cell>
          <cell r="F22">
            <v>804650.4</v>
          </cell>
          <cell r="G22">
            <v>25124763.600000001</v>
          </cell>
        </row>
        <row r="23">
          <cell r="B23">
            <v>0</v>
          </cell>
          <cell r="C23">
            <v>442045568.39999998</v>
          </cell>
          <cell r="D23">
            <v>0</v>
          </cell>
          <cell r="E23">
            <v>646269.80000000005</v>
          </cell>
          <cell r="F23">
            <v>1263033.3999999999</v>
          </cell>
          <cell r="G23">
            <v>53277654.899999999</v>
          </cell>
        </row>
        <row r="24">
          <cell r="B24">
            <v>0</v>
          </cell>
          <cell r="C24">
            <v>704682369.07999992</v>
          </cell>
          <cell r="D24">
            <v>0</v>
          </cell>
          <cell r="E24">
            <v>770119.8</v>
          </cell>
          <cell r="F24">
            <v>2831302.5</v>
          </cell>
          <cell r="G24">
            <v>78647071.599999994</v>
          </cell>
        </row>
        <row r="25">
          <cell r="B25">
            <v>0</v>
          </cell>
          <cell r="C25">
            <v>1091236772.6399999</v>
          </cell>
          <cell r="D25">
            <v>4129128.96</v>
          </cell>
          <cell r="E25">
            <v>15283934.199999999</v>
          </cell>
          <cell r="F25">
            <v>5759306.5</v>
          </cell>
          <cell r="G25">
            <v>145696531.5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1202016538.76</v>
          </cell>
          <cell r="D26">
            <v>4005039.68</v>
          </cell>
          <cell r="E26">
            <v>1604693196.5</v>
          </cell>
          <cell r="F26">
            <v>31884728.699999999</v>
          </cell>
          <cell r="G26">
            <v>140342932.09999999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1502385285.72</v>
          </cell>
          <cell r="D27">
            <v>3830994.4</v>
          </cell>
          <cell r="E27">
            <v>1434704130.5</v>
          </cell>
          <cell r="F27">
            <v>111244693.7</v>
          </cell>
          <cell r="G27">
            <v>210495992.89999998</v>
          </cell>
          <cell r="H27">
            <v>0</v>
          </cell>
          <cell r="I27">
            <v>26742652</v>
          </cell>
        </row>
        <row r="28">
          <cell r="B28">
            <v>0</v>
          </cell>
          <cell r="C28">
            <v>1744975970.3599999</v>
          </cell>
          <cell r="D28">
            <v>15090847.68</v>
          </cell>
          <cell r="E28">
            <v>1639992351.5999999</v>
          </cell>
          <cell r="F28">
            <v>230875776.40000001</v>
          </cell>
          <cell r="G28">
            <v>267294269.79999998</v>
          </cell>
          <cell r="H28">
            <v>50.4</v>
          </cell>
          <cell r="I28">
            <v>40989402.600000001</v>
          </cell>
        </row>
        <row r="29">
          <cell r="B29">
            <v>0</v>
          </cell>
          <cell r="C29">
            <v>1996325155.96</v>
          </cell>
          <cell r="D29">
            <v>14440389.960000001</v>
          </cell>
          <cell r="E29">
            <v>1437947961.8</v>
          </cell>
          <cell r="F29">
            <v>739642458.20000005</v>
          </cell>
          <cell r="G29">
            <v>337379863</v>
          </cell>
          <cell r="H29">
            <v>37.799999999999997</v>
          </cell>
          <cell r="I29">
            <v>48449107.399999999</v>
          </cell>
        </row>
        <row r="30">
          <cell r="B30">
            <v>0</v>
          </cell>
          <cell r="C30">
            <v>2466417897.4400001</v>
          </cell>
          <cell r="D30">
            <v>17079535.440000001</v>
          </cell>
          <cell r="E30">
            <v>1214652733.0999999</v>
          </cell>
          <cell r="F30">
            <v>673346211</v>
          </cell>
          <cell r="G30">
            <v>357746261</v>
          </cell>
          <cell r="H30">
            <v>25.199999999999996</v>
          </cell>
          <cell r="I30">
            <v>55375860.799999997</v>
          </cell>
        </row>
        <row r="31">
          <cell r="B31">
            <v>0</v>
          </cell>
          <cell r="C31">
            <v>3285683995</v>
          </cell>
          <cell r="D31">
            <v>112952053.16</v>
          </cell>
          <cell r="E31">
            <v>1081608380.3</v>
          </cell>
          <cell r="F31">
            <v>655611766.60000002</v>
          </cell>
          <cell r="G31">
            <v>502363960.59999996</v>
          </cell>
          <cell r="H31">
            <v>80550047.799999997</v>
          </cell>
          <cell r="I31">
            <v>137825638.19999999</v>
          </cell>
        </row>
      </sheetData>
      <sheetData sheetId="15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888</v>
          </cell>
          <cell r="C7">
            <v>47940.480000000003</v>
          </cell>
          <cell r="D7">
            <v>344015.04</v>
          </cell>
        </row>
        <row r="8">
          <cell r="B8">
            <v>851</v>
          </cell>
          <cell r="C8">
            <v>147741.35999999999</v>
          </cell>
          <cell r="D8">
            <v>748848.76</v>
          </cell>
        </row>
        <row r="9">
          <cell r="B9">
            <v>814</v>
          </cell>
          <cell r="C9">
            <v>216094.24</v>
          </cell>
          <cell r="D9">
            <v>1024192.84</v>
          </cell>
        </row>
        <row r="10">
          <cell r="B10">
            <v>777</v>
          </cell>
          <cell r="C10">
            <v>211148.72</v>
          </cell>
          <cell r="D10">
            <v>3281684.56</v>
          </cell>
        </row>
        <row r="11">
          <cell r="B11">
            <v>740</v>
          </cell>
          <cell r="C11">
            <v>4895867.4800000004</v>
          </cell>
          <cell r="D11">
            <v>3942853.68</v>
          </cell>
        </row>
        <row r="12">
          <cell r="B12">
            <v>703</v>
          </cell>
          <cell r="C12">
            <v>8478566.2799999993</v>
          </cell>
          <cell r="D12">
            <v>10003336.960000001</v>
          </cell>
        </row>
        <row r="13">
          <cell r="B13">
            <v>666</v>
          </cell>
          <cell r="C13">
            <v>23045285.52</v>
          </cell>
          <cell r="D13">
            <v>39998383.32</v>
          </cell>
        </row>
        <row r="14">
          <cell r="B14">
            <v>629</v>
          </cell>
          <cell r="C14">
            <v>40714424.159999996</v>
          </cell>
          <cell r="D14">
            <v>129406774.08</v>
          </cell>
        </row>
        <row r="15">
          <cell r="B15">
            <v>592</v>
          </cell>
          <cell r="C15">
            <v>123852962.84</v>
          </cell>
          <cell r="D15">
            <v>215324634.03999999</v>
          </cell>
        </row>
        <row r="16">
          <cell r="B16">
            <v>555</v>
          </cell>
          <cell r="C16">
            <v>118553152.52</v>
          </cell>
          <cell r="D16">
            <v>206017849</v>
          </cell>
        </row>
        <row r="17">
          <cell r="B17">
            <v>518</v>
          </cell>
          <cell r="C17">
            <v>116441103.8</v>
          </cell>
          <cell r="D17">
            <v>216480709.72</v>
          </cell>
        </row>
        <row r="18">
          <cell r="B18">
            <v>481</v>
          </cell>
          <cell r="C18">
            <v>317436132.48000002</v>
          </cell>
          <cell r="D18">
            <v>546942627.84000003</v>
          </cell>
        </row>
        <row r="19">
          <cell r="B19">
            <v>444</v>
          </cell>
          <cell r="C19">
            <v>429414387.44</v>
          </cell>
          <cell r="D19">
            <v>946806910.84000003</v>
          </cell>
        </row>
        <row r="20">
          <cell r="B20">
            <v>407</v>
          </cell>
          <cell r="C20">
            <v>425941315.72000003</v>
          </cell>
          <cell r="D20">
            <v>962922856.48000002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370</v>
          </cell>
          <cell r="C21">
            <v>428661367.48000002</v>
          </cell>
          <cell r="D21">
            <v>1029682294.9200001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333</v>
          </cell>
          <cell r="C22">
            <v>419860579.95999998</v>
          </cell>
          <cell r="D22">
            <v>983113871.63999999</v>
          </cell>
          <cell r="E22">
            <v>249206341.5</v>
          </cell>
          <cell r="F22">
            <v>74627994.599999994</v>
          </cell>
          <cell r="G22">
            <v>8827198.1999999993</v>
          </cell>
        </row>
        <row r="23">
          <cell r="B23">
            <v>296</v>
          </cell>
          <cell r="C23">
            <v>467751209.12</v>
          </cell>
          <cell r="D23">
            <v>1519426280</v>
          </cell>
          <cell r="E23">
            <v>319456346.39999998</v>
          </cell>
          <cell r="F23">
            <v>173618997.59999999</v>
          </cell>
          <cell r="G23">
            <v>19703965.899999999</v>
          </cell>
        </row>
        <row r="24">
          <cell r="B24">
            <v>259</v>
          </cell>
          <cell r="C24">
            <v>566159435.48000002</v>
          </cell>
          <cell r="D24">
            <v>3408719522.8400002</v>
          </cell>
          <cell r="E24">
            <v>429156730.39999998</v>
          </cell>
          <cell r="F24">
            <v>411289707.19999999</v>
          </cell>
          <cell r="G24">
            <v>21948151.199999999</v>
          </cell>
        </row>
        <row r="25">
          <cell r="B25">
            <v>222</v>
          </cell>
          <cell r="C25">
            <v>837286842.08000004</v>
          </cell>
          <cell r="D25">
            <v>7861543660.6800003</v>
          </cell>
          <cell r="E25">
            <v>1281230017</v>
          </cell>
          <cell r="F25">
            <v>746768818</v>
          </cell>
          <cell r="G25">
            <v>22532347.199999999</v>
          </cell>
          <cell r="H25">
            <v>0</v>
          </cell>
          <cell r="I25">
            <v>0</v>
          </cell>
        </row>
        <row r="26">
          <cell r="B26">
            <v>185</v>
          </cell>
          <cell r="C26">
            <v>914997229.39999998</v>
          </cell>
          <cell r="D26">
            <v>9543459333.3199997</v>
          </cell>
          <cell r="E26">
            <v>1516332979.3</v>
          </cell>
          <cell r="F26">
            <v>871170240.10000002</v>
          </cell>
          <cell r="G26">
            <v>21938736.699999999</v>
          </cell>
          <cell r="H26">
            <v>0</v>
          </cell>
          <cell r="I26">
            <v>0</v>
          </cell>
        </row>
        <row r="27">
          <cell r="B27">
            <v>960148</v>
          </cell>
          <cell r="C27">
            <v>1287582016.76</v>
          </cell>
          <cell r="D27">
            <v>10325730166.120001</v>
          </cell>
          <cell r="E27">
            <v>1681878941.9000001</v>
          </cell>
          <cell r="F27">
            <v>1475419427.7</v>
          </cell>
          <cell r="G27">
            <v>98162319.799999997</v>
          </cell>
          <cell r="H27">
            <v>0</v>
          </cell>
          <cell r="I27">
            <v>21808896.800000001</v>
          </cell>
        </row>
        <row r="28">
          <cell r="B28">
            <v>6680111</v>
          </cell>
          <cell r="C28">
            <v>1314911433.3600001</v>
          </cell>
          <cell r="D28">
            <v>9895278271.6399994</v>
          </cell>
          <cell r="E28">
            <v>1451548460.3</v>
          </cell>
          <cell r="F28">
            <v>1315736929.8000002</v>
          </cell>
          <cell r="G28">
            <v>88692944.699999988</v>
          </cell>
          <cell r="H28">
            <v>0</v>
          </cell>
          <cell r="I28">
            <v>18768507</v>
          </cell>
        </row>
        <row r="29">
          <cell r="B29">
            <v>7360074</v>
          </cell>
          <cell r="C29">
            <v>1296754989.48</v>
          </cell>
          <cell r="D29">
            <v>9446269629.960001</v>
          </cell>
          <cell r="E29">
            <v>1232073516.3</v>
          </cell>
          <cell r="F29">
            <v>1255878366.5999999</v>
          </cell>
          <cell r="G29">
            <v>78188733.799999997</v>
          </cell>
          <cell r="H29">
            <v>0</v>
          </cell>
          <cell r="I29">
            <v>14797835.399999999</v>
          </cell>
        </row>
        <row r="30">
          <cell r="B30">
            <v>8403237</v>
          </cell>
          <cell r="C30">
            <v>1251624047.52</v>
          </cell>
          <cell r="D30">
            <v>9063151304.3600006</v>
          </cell>
          <cell r="E30">
            <v>1056450113.1999998</v>
          </cell>
          <cell r="F30">
            <v>1080415030.4000001</v>
          </cell>
          <cell r="G30">
            <v>69875920.900000006</v>
          </cell>
          <cell r="H30">
            <v>560000</v>
          </cell>
          <cell r="I30">
            <v>12378406.399999999</v>
          </cell>
        </row>
        <row r="31">
          <cell r="B31">
            <v>8266400</v>
          </cell>
          <cell r="C31">
            <v>1218619655.5999999</v>
          </cell>
          <cell r="D31">
            <v>8628095374.6800003</v>
          </cell>
          <cell r="E31">
            <v>1037371961.8999999</v>
          </cell>
          <cell r="F31">
            <v>986718310.70000005</v>
          </cell>
          <cell r="G31">
            <v>59990972.799999997</v>
          </cell>
          <cell r="H31">
            <v>420000</v>
          </cell>
          <cell r="I31">
            <v>8791578.599999994</v>
          </cell>
        </row>
      </sheetData>
      <sheetData sheetId="1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1088760</v>
          </cell>
          <cell r="D22">
            <v>0</v>
          </cell>
          <cell r="E22">
            <v>5800976.0999999996</v>
          </cell>
          <cell r="F22">
            <v>426919.5</v>
          </cell>
          <cell r="G22">
            <v>814338</v>
          </cell>
        </row>
        <row r="23">
          <cell r="B23">
            <v>0</v>
          </cell>
          <cell r="C23">
            <v>1929983.8</v>
          </cell>
          <cell r="D23">
            <v>0</v>
          </cell>
          <cell r="E23">
            <v>411700606.30000001</v>
          </cell>
          <cell r="F23">
            <v>3322743.2</v>
          </cell>
          <cell r="G23">
            <v>1796452.6</v>
          </cell>
        </row>
        <row r="24">
          <cell r="B24">
            <v>0</v>
          </cell>
          <cell r="C24">
            <v>1879357.6</v>
          </cell>
          <cell r="D24">
            <v>0</v>
          </cell>
          <cell r="E24">
            <v>366034362.60000002</v>
          </cell>
          <cell r="F24">
            <v>2979719.5</v>
          </cell>
          <cell r="G24">
            <v>1591426.4</v>
          </cell>
        </row>
        <row r="25">
          <cell r="B25">
            <v>0</v>
          </cell>
          <cell r="C25">
            <v>1878070.6</v>
          </cell>
          <cell r="D25">
            <v>0</v>
          </cell>
          <cell r="E25">
            <v>375216296.60000002</v>
          </cell>
          <cell r="F25">
            <v>14181820.6</v>
          </cell>
          <cell r="G25">
            <v>1952051.1</v>
          </cell>
          <cell r="H25">
            <v>0</v>
          </cell>
          <cell r="I25">
            <v>0</v>
          </cell>
        </row>
        <row r="26">
          <cell r="B26">
            <v>59904.959999999999</v>
          </cell>
          <cell r="C26">
            <v>1801358.56</v>
          </cell>
          <cell r="D26">
            <v>0</v>
          </cell>
          <cell r="E26">
            <v>1467531675.7</v>
          </cell>
          <cell r="F26">
            <v>88488128.299999997</v>
          </cell>
          <cell r="G26">
            <v>1726413.1</v>
          </cell>
          <cell r="H26">
            <v>0</v>
          </cell>
          <cell r="I26">
            <v>0</v>
          </cell>
        </row>
        <row r="27">
          <cell r="B27">
            <v>57408.92</v>
          </cell>
          <cell r="C27">
            <v>1789489.72</v>
          </cell>
          <cell r="D27">
            <v>44900.160000000003</v>
          </cell>
          <cell r="E27">
            <v>5258574245.3000002</v>
          </cell>
          <cell r="F27">
            <v>154784724.69999999</v>
          </cell>
          <cell r="G27">
            <v>1500183.1</v>
          </cell>
          <cell r="H27">
            <v>0</v>
          </cell>
          <cell r="I27">
            <v>33.6</v>
          </cell>
        </row>
        <row r="28">
          <cell r="B28">
            <v>54912.88</v>
          </cell>
          <cell r="C28">
            <v>1794653.12</v>
          </cell>
          <cell r="D28">
            <v>118987674.44</v>
          </cell>
          <cell r="E28">
            <v>8062948214.5</v>
          </cell>
          <cell r="F28">
            <v>856520996.39999998</v>
          </cell>
          <cell r="G28">
            <v>1257884.9000000001</v>
          </cell>
          <cell r="H28">
            <v>0</v>
          </cell>
          <cell r="I28">
            <v>57.199999999999996</v>
          </cell>
        </row>
        <row r="29">
          <cell r="B29">
            <v>52416.84</v>
          </cell>
          <cell r="C29">
            <v>2087091.6400000001</v>
          </cell>
          <cell r="D29">
            <v>114029776.72</v>
          </cell>
          <cell r="E29">
            <v>8299405144.1999998</v>
          </cell>
          <cell r="F29">
            <v>758632566.70000005</v>
          </cell>
          <cell r="G29">
            <v>1275971.4000000001</v>
          </cell>
          <cell r="H29">
            <v>0</v>
          </cell>
          <cell r="I29">
            <v>2855.2</v>
          </cell>
        </row>
        <row r="30">
          <cell r="B30">
            <v>49920.800000000003</v>
          </cell>
          <cell r="C30">
            <v>1976333.1600000001</v>
          </cell>
          <cell r="D30">
            <v>109161649.56</v>
          </cell>
          <cell r="E30">
            <v>7161220568.8999996</v>
          </cell>
          <cell r="F30">
            <v>659964804.5</v>
          </cell>
          <cell r="G30">
            <v>1012228.6000000001</v>
          </cell>
          <cell r="H30">
            <v>0</v>
          </cell>
          <cell r="I30">
            <v>2135.1999999999998</v>
          </cell>
        </row>
        <row r="31">
          <cell r="B31">
            <v>47424.759999999995</v>
          </cell>
          <cell r="C31">
            <v>2094966.6800000002</v>
          </cell>
          <cell r="D31">
            <v>228738046.59999999</v>
          </cell>
          <cell r="E31">
            <v>6541344327.6999998</v>
          </cell>
          <cell r="F31">
            <v>1183585139</v>
          </cell>
          <cell r="G31">
            <v>726999</v>
          </cell>
          <cell r="H31">
            <v>0</v>
          </cell>
          <cell r="I31">
            <v>1415.1999999999998</v>
          </cell>
        </row>
      </sheetData>
      <sheetData sheetId="17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2411.52</v>
          </cell>
          <cell r="D7">
            <v>0</v>
          </cell>
        </row>
        <row r="8">
          <cell r="B8">
            <v>0</v>
          </cell>
          <cell r="C8">
            <v>44664.32</v>
          </cell>
          <cell r="D8">
            <v>0</v>
          </cell>
        </row>
        <row r="9">
          <cell r="B9">
            <v>0</v>
          </cell>
          <cell r="C9">
            <v>47429.2</v>
          </cell>
          <cell r="D9">
            <v>0</v>
          </cell>
        </row>
        <row r="10">
          <cell r="B10">
            <v>0</v>
          </cell>
          <cell r="C10">
            <v>193453</v>
          </cell>
          <cell r="D10">
            <v>0</v>
          </cell>
        </row>
        <row r="11">
          <cell r="B11">
            <v>0</v>
          </cell>
          <cell r="C11">
            <v>2038969.44</v>
          </cell>
          <cell r="D11">
            <v>0</v>
          </cell>
        </row>
        <row r="12">
          <cell r="B12">
            <v>0</v>
          </cell>
          <cell r="C12">
            <v>4622948.92</v>
          </cell>
          <cell r="D12">
            <v>0</v>
          </cell>
        </row>
        <row r="13">
          <cell r="B13">
            <v>0</v>
          </cell>
          <cell r="C13">
            <v>7643259.5199999996</v>
          </cell>
          <cell r="D13">
            <v>0</v>
          </cell>
        </row>
        <row r="14">
          <cell r="B14">
            <v>0</v>
          </cell>
          <cell r="C14">
            <v>31976494.640000001</v>
          </cell>
          <cell r="D14">
            <v>0</v>
          </cell>
        </row>
        <row r="15">
          <cell r="B15">
            <v>0</v>
          </cell>
          <cell r="C15">
            <v>61895023.32</v>
          </cell>
          <cell r="D15">
            <v>0</v>
          </cell>
        </row>
        <row r="16">
          <cell r="B16">
            <v>0</v>
          </cell>
          <cell r="C16">
            <v>59233416</v>
          </cell>
          <cell r="D16">
            <v>0</v>
          </cell>
        </row>
        <row r="17">
          <cell r="B17">
            <v>0</v>
          </cell>
          <cell r="C17">
            <v>66700768.68</v>
          </cell>
          <cell r="D17">
            <v>0</v>
          </cell>
        </row>
        <row r="18">
          <cell r="B18">
            <v>0</v>
          </cell>
          <cell r="C18">
            <v>113098401.36</v>
          </cell>
          <cell r="D18">
            <v>0</v>
          </cell>
        </row>
        <row r="19">
          <cell r="B19">
            <v>0</v>
          </cell>
          <cell r="C19">
            <v>159816074.03999999</v>
          </cell>
          <cell r="D19">
            <v>0</v>
          </cell>
        </row>
        <row r="20">
          <cell r="B20">
            <v>0</v>
          </cell>
          <cell r="C20">
            <v>152438966.88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157236407.92000002</v>
          </cell>
          <cell r="D21">
            <v>7870011.8399999999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169620857.44</v>
          </cell>
          <cell r="D22">
            <v>18294094.68</v>
          </cell>
          <cell r="E22">
            <v>12425455.800000001</v>
          </cell>
          <cell r="F22">
            <v>19266309</v>
          </cell>
          <cell r="G22">
            <v>13464814.5</v>
          </cell>
        </row>
        <row r="23">
          <cell r="B23">
            <v>0</v>
          </cell>
          <cell r="C23">
            <v>173414022.03999999</v>
          </cell>
          <cell r="D23">
            <v>24838624.879999999</v>
          </cell>
          <cell r="E23">
            <v>12150650.800000001</v>
          </cell>
          <cell r="F23">
            <v>24503395.800000001</v>
          </cell>
          <cell r="G23">
            <v>32728536.199999999</v>
          </cell>
        </row>
        <row r="24">
          <cell r="B24">
            <v>0</v>
          </cell>
          <cell r="C24">
            <v>185816076.16</v>
          </cell>
          <cell r="D24">
            <v>38537849.079999998</v>
          </cell>
          <cell r="E24">
            <v>11854689.800000001</v>
          </cell>
          <cell r="F24">
            <v>33372818.699999999</v>
          </cell>
          <cell r="G24">
            <v>54353265</v>
          </cell>
        </row>
        <row r="25">
          <cell r="B25">
            <v>0</v>
          </cell>
          <cell r="C25">
            <v>218658308.84</v>
          </cell>
          <cell r="D25">
            <v>40355465.280000001</v>
          </cell>
          <cell r="E25">
            <v>19480549.899999999</v>
          </cell>
          <cell r="F25">
            <v>43104251.899999999</v>
          </cell>
          <cell r="G25">
            <v>78490182.5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261813693.84</v>
          </cell>
          <cell r="D26">
            <v>38512256.480000004</v>
          </cell>
          <cell r="E26">
            <v>18079031.899999999</v>
          </cell>
          <cell r="F26">
            <v>37866286.399999999</v>
          </cell>
          <cell r="G26">
            <v>77004718.099999994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249626418.12</v>
          </cell>
          <cell r="D27">
            <v>36669047.68</v>
          </cell>
          <cell r="E27">
            <v>15698821.199999999</v>
          </cell>
          <cell r="F27">
            <v>26662531.5</v>
          </cell>
          <cell r="G27">
            <v>72260299.099999994</v>
          </cell>
          <cell r="H27">
            <v>0</v>
          </cell>
          <cell r="I27">
            <v>1656324.8</v>
          </cell>
        </row>
        <row r="28">
          <cell r="B28">
            <v>0</v>
          </cell>
          <cell r="C28">
            <v>268332195.63999999</v>
          </cell>
          <cell r="D28">
            <v>34834125.600000001</v>
          </cell>
          <cell r="E28">
            <v>13498604.1</v>
          </cell>
          <cell r="F28">
            <v>21562896.5</v>
          </cell>
          <cell r="G28">
            <v>62245718</v>
          </cell>
          <cell r="H28">
            <v>0</v>
          </cell>
          <cell r="I28">
            <v>1322101.2</v>
          </cell>
        </row>
        <row r="29">
          <cell r="B29">
            <v>0</v>
          </cell>
          <cell r="C29">
            <v>272316404.15999997</v>
          </cell>
          <cell r="D29">
            <v>32990571.52</v>
          </cell>
          <cell r="E29">
            <v>36405575.299999997</v>
          </cell>
          <cell r="F29">
            <v>16413290.5</v>
          </cell>
          <cell r="G29">
            <v>106440799</v>
          </cell>
          <cell r="H29">
            <v>0</v>
          </cell>
          <cell r="I29">
            <v>890455.59999999986</v>
          </cell>
        </row>
        <row r="30">
          <cell r="B30">
            <v>0</v>
          </cell>
          <cell r="C30">
            <v>257466803.72</v>
          </cell>
          <cell r="D30">
            <v>31147017.439999998</v>
          </cell>
          <cell r="E30">
            <v>31043083.999999996</v>
          </cell>
          <cell r="F30">
            <v>12966432.899999999</v>
          </cell>
          <cell r="G30">
            <v>109651123.40000001</v>
          </cell>
          <cell r="H30">
            <v>0</v>
          </cell>
          <cell r="I30">
            <v>8500798</v>
          </cell>
        </row>
        <row r="31">
          <cell r="B31">
            <v>0</v>
          </cell>
          <cell r="C31">
            <v>322671260.51999998</v>
          </cell>
          <cell r="D31">
            <v>29303463.359999999</v>
          </cell>
          <cell r="E31">
            <v>31136718</v>
          </cell>
          <cell r="F31">
            <v>7895957.599999994</v>
          </cell>
          <cell r="G31">
            <v>93881429.400000006</v>
          </cell>
          <cell r="H31">
            <v>0</v>
          </cell>
          <cell r="I31">
            <v>5923586.1999999993</v>
          </cell>
        </row>
      </sheetData>
      <sheetData sheetId="18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200.64</v>
          </cell>
          <cell r="D7">
            <v>0</v>
          </cell>
        </row>
        <row r="8">
          <cell r="B8">
            <v>0</v>
          </cell>
          <cell r="C8">
            <v>45163.48</v>
          </cell>
          <cell r="D8">
            <v>0</v>
          </cell>
        </row>
        <row r="9">
          <cell r="B9">
            <v>0</v>
          </cell>
          <cell r="C9">
            <v>491319.08</v>
          </cell>
          <cell r="D9">
            <v>0</v>
          </cell>
        </row>
        <row r="10">
          <cell r="B10">
            <v>0</v>
          </cell>
          <cell r="C10">
            <v>501497.32</v>
          </cell>
          <cell r="D10">
            <v>0</v>
          </cell>
        </row>
        <row r="11">
          <cell r="B11">
            <v>0</v>
          </cell>
          <cell r="C11">
            <v>543860.80000000005</v>
          </cell>
          <cell r="D11">
            <v>0</v>
          </cell>
        </row>
        <row r="12">
          <cell r="B12">
            <v>0</v>
          </cell>
          <cell r="C12">
            <v>629101.52</v>
          </cell>
          <cell r="D12">
            <v>0</v>
          </cell>
        </row>
        <row r="13">
          <cell r="B13">
            <v>0</v>
          </cell>
          <cell r="C13">
            <v>1635284.3599999999</v>
          </cell>
          <cell r="D13">
            <v>0</v>
          </cell>
        </row>
        <row r="14">
          <cell r="B14">
            <v>0</v>
          </cell>
          <cell r="C14">
            <v>4759353.72</v>
          </cell>
          <cell r="D14">
            <v>0</v>
          </cell>
        </row>
        <row r="15">
          <cell r="B15">
            <v>0</v>
          </cell>
          <cell r="C15">
            <v>5606190.2000000002</v>
          </cell>
          <cell r="D15">
            <v>0</v>
          </cell>
        </row>
        <row r="16">
          <cell r="B16">
            <v>0</v>
          </cell>
          <cell r="C16">
            <v>5356954.68</v>
          </cell>
          <cell r="D16">
            <v>0</v>
          </cell>
        </row>
        <row r="17">
          <cell r="B17">
            <v>0</v>
          </cell>
          <cell r="C17">
            <v>5281782.5199999996</v>
          </cell>
          <cell r="D17">
            <v>0</v>
          </cell>
        </row>
        <row r="18">
          <cell r="B18">
            <v>0</v>
          </cell>
          <cell r="C18">
            <v>5349052.4399999995</v>
          </cell>
          <cell r="D18">
            <v>0</v>
          </cell>
        </row>
        <row r="19">
          <cell r="B19">
            <v>0</v>
          </cell>
          <cell r="C19">
            <v>21829027.640000001</v>
          </cell>
          <cell r="D19">
            <v>0</v>
          </cell>
        </row>
        <row r="20">
          <cell r="B20">
            <v>0</v>
          </cell>
          <cell r="C20">
            <v>59440909.240000002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80842730.640000001</v>
          </cell>
          <cell r="D21">
            <v>8495550.7200000007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153962868.88</v>
          </cell>
          <cell r="D22">
            <v>71066545.439999998</v>
          </cell>
          <cell r="E22">
            <v>1067886</v>
          </cell>
          <cell r="F22">
            <v>1956564.9</v>
          </cell>
          <cell r="G22">
            <v>13966050.6</v>
          </cell>
        </row>
        <row r="23">
          <cell r="B23">
            <v>0</v>
          </cell>
          <cell r="C23">
            <v>181856908.44</v>
          </cell>
          <cell r="D23">
            <v>77752687.920000002</v>
          </cell>
          <cell r="E23">
            <v>2395204.4</v>
          </cell>
          <cell r="F23">
            <v>5672640.4000000004</v>
          </cell>
          <cell r="G23">
            <v>27145676</v>
          </cell>
        </row>
        <row r="24">
          <cell r="B24">
            <v>0</v>
          </cell>
          <cell r="C24">
            <v>205903878.19999999</v>
          </cell>
          <cell r="D24">
            <v>90395032.760000005</v>
          </cell>
          <cell r="E24">
            <v>2925376.5</v>
          </cell>
          <cell r="F24">
            <v>10774749.4</v>
          </cell>
          <cell r="G24">
            <v>43607346.299999997</v>
          </cell>
        </row>
        <row r="25">
          <cell r="B25">
            <v>0</v>
          </cell>
          <cell r="C25">
            <v>196345661.96000001</v>
          </cell>
          <cell r="D25">
            <v>86349061.599999994</v>
          </cell>
          <cell r="E25">
            <v>2639930.7999999998</v>
          </cell>
          <cell r="F25">
            <v>24324342.899999999</v>
          </cell>
          <cell r="G25">
            <v>41030411.100000001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234370011.16</v>
          </cell>
          <cell r="D26">
            <v>82303090.439999998</v>
          </cell>
          <cell r="E26">
            <v>3308706.9</v>
          </cell>
          <cell r="F26">
            <v>23099633.100000001</v>
          </cell>
          <cell r="G26">
            <v>46345956.5</v>
          </cell>
          <cell r="H26">
            <v>0</v>
          </cell>
          <cell r="I26">
            <v>0</v>
          </cell>
        </row>
        <row r="27">
          <cell r="B27">
            <v>1477920</v>
          </cell>
          <cell r="C27">
            <v>279279302.88</v>
          </cell>
          <cell r="D27">
            <v>79452723.439999998</v>
          </cell>
          <cell r="E27">
            <v>3397324.5999999996</v>
          </cell>
          <cell r="F27">
            <v>36922720.600000001</v>
          </cell>
          <cell r="G27">
            <v>47994255.600000001</v>
          </cell>
          <cell r="H27">
            <v>0</v>
          </cell>
          <cell r="I27">
            <v>10073592.800000001</v>
          </cell>
        </row>
        <row r="28">
          <cell r="B28">
            <v>1416340</v>
          </cell>
          <cell r="C28">
            <v>309914443.03999996</v>
          </cell>
          <cell r="D28">
            <v>78058016.400000006</v>
          </cell>
          <cell r="E28">
            <v>4185146.0999999996</v>
          </cell>
          <cell r="F28">
            <v>35858533.299999997</v>
          </cell>
          <cell r="G28">
            <v>118708147.09999999</v>
          </cell>
          <cell r="H28">
            <v>0</v>
          </cell>
          <cell r="I28">
            <v>7923505</v>
          </cell>
        </row>
        <row r="29">
          <cell r="B29">
            <v>1354760</v>
          </cell>
          <cell r="C29">
            <v>449096096.83999997</v>
          </cell>
          <cell r="D29">
            <v>73849683.359999999</v>
          </cell>
          <cell r="E29">
            <v>6651817.3999999994</v>
          </cell>
          <cell r="F29">
            <v>36198967.699999996</v>
          </cell>
          <cell r="G29">
            <v>125068974.90000001</v>
          </cell>
          <cell r="H29">
            <v>0</v>
          </cell>
          <cell r="I29">
            <v>10120945.199999999</v>
          </cell>
        </row>
        <row r="30">
          <cell r="B30">
            <v>1293180</v>
          </cell>
          <cell r="C30">
            <v>477849037.36000001</v>
          </cell>
          <cell r="D30">
            <v>69431392.560000002</v>
          </cell>
          <cell r="E30">
            <v>8562661.7999999989</v>
          </cell>
          <cell r="F30">
            <v>34023933.599999994</v>
          </cell>
          <cell r="G30">
            <v>118942177.60000001</v>
          </cell>
          <cell r="H30">
            <v>0</v>
          </cell>
          <cell r="I30">
            <v>33423906.399999999</v>
          </cell>
        </row>
        <row r="31">
          <cell r="B31">
            <v>1231600</v>
          </cell>
          <cell r="C31">
            <v>453521695.88</v>
          </cell>
          <cell r="D31">
            <v>65231807.760000005</v>
          </cell>
          <cell r="E31">
            <v>7169867.1999999993</v>
          </cell>
          <cell r="F31">
            <v>27485494.499999993</v>
          </cell>
          <cell r="G31">
            <v>98362689.300000012</v>
          </cell>
          <cell r="H31">
            <v>0</v>
          </cell>
          <cell r="I31">
            <v>22832597.599999998</v>
          </cell>
        </row>
      </sheetData>
      <sheetData sheetId="19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17865091.199999999</v>
          </cell>
          <cell r="C7">
            <v>0</v>
          </cell>
          <cell r="D7">
            <v>0</v>
          </cell>
        </row>
        <row r="8">
          <cell r="B8">
            <v>39385462.479999997</v>
          </cell>
          <cell r="C8">
            <v>0</v>
          </cell>
          <cell r="D8">
            <v>0</v>
          </cell>
        </row>
        <row r="9">
          <cell r="B9">
            <v>38391801.439999998</v>
          </cell>
          <cell r="C9">
            <v>0</v>
          </cell>
          <cell r="D9">
            <v>0</v>
          </cell>
        </row>
        <row r="10">
          <cell r="B10">
            <v>60228979.32</v>
          </cell>
          <cell r="C10">
            <v>0</v>
          </cell>
          <cell r="D10">
            <v>0</v>
          </cell>
        </row>
        <row r="11">
          <cell r="B11">
            <v>114512652.08</v>
          </cell>
          <cell r="C11">
            <v>0</v>
          </cell>
          <cell r="D11">
            <v>0</v>
          </cell>
        </row>
        <row r="12">
          <cell r="B12">
            <v>196094097.40000001</v>
          </cell>
          <cell r="C12">
            <v>0</v>
          </cell>
          <cell r="D12">
            <v>0</v>
          </cell>
        </row>
        <row r="13">
          <cell r="B13">
            <v>316665959.75999999</v>
          </cell>
          <cell r="C13">
            <v>0</v>
          </cell>
          <cell r="D13">
            <v>0</v>
          </cell>
        </row>
        <row r="14">
          <cell r="B14">
            <v>495883770.39999998</v>
          </cell>
          <cell r="C14">
            <v>0</v>
          </cell>
          <cell r="D14">
            <v>0</v>
          </cell>
        </row>
        <row r="15">
          <cell r="B15">
            <v>727175985.31999993</v>
          </cell>
          <cell r="C15">
            <v>0</v>
          </cell>
          <cell r="D15">
            <v>0</v>
          </cell>
        </row>
        <row r="16">
          <cell r="B16">
            <v>694515807.24000001</v>
          </cell>
          <cell r="C16">
            <v>0</v>
          </cell>
          <cell r="D16">
            <v>0</v>
          </cell>
        </row>
        <row r="17">
          <cell r="B17">
            <v>873182889.63999999</v>
          </cell>
          <cell r="C17">
            <v>0</v>
          </cell>
          <cell r="D17">
            <v>0</v>
          </cell>
        </row>
        <row r="18">
          <cell r="B18">
            <v>1170413697.6800001</v>
          </cell>
          <cell r="C18">
            <v>0</v>
          </cell>
          <cell r="D18">
            <v>0</v>
          </cell>
        </row>
        <row r="19">
          <cell r="B19">
            <v>1855075835.8800001</v>
          </cell>
          <cell r="C19">
            <v>0</v>
          </cell>
          <cell r="D19">
            <v>0</v>
          </cell>
        </row>
        <row r="20">
          <cell r="B20">
            <v>2252801149.4400001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2698134199.5999999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3473100517.3200002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4554836696.2399998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5902213751.3199997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8969796261.6399994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12212347664.360001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16893992310.039999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20008009259.720001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23575452406.360001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28332593265.599998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32737250418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</sheetData>
      <sheetData sheetId="20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98210.880000000005</v>
          </cell>
          <cell r="C7">
            <v>6963170.8799999999</v>
          </cell>
          <cell r="D7">
            <v>893722.56</v>
          </cell>
        </row>
        <row r="8">
          <cell r="B8">
            <v>425671.08</v>
          </cell>
          <cell r="C8">
            <v>30919659.879999999</v>
          </cell>
          <cell r="D8">
            <v>7366560.9199999999</v>
          </cell>
        </row>
        <row r="9">
          <cell r="B9">
            <v>593752.76</v>
          </cell>
          <cell r="C9">
            <v>41070822.119999997</v>
          </cell>
          <cell r="D9">
            <v>8628552.4800000004</v>
          </cell>
        </row>
        <row r="10">
          <cell r="B10">
            <v>25828077.239999998</v>
          </cell>
          <cell r="C10">
            <v>63571233.359999999</v>
          </cell>
          <cell r="D10">
            <v>23503751.719999999</v>
          </cell>
        </row>
        <row r="11">
          <cell r="B11">
            <v>74219675.959999993</v>
          </cell>
          <cell r="C11">
            <v>108207239.88</v>
          </cell>
          <cell r="D11">
            <v>61171479.759999998</v>
          </cell>
        </row>
        <row r="12">
          <cell r="B12">
            <v>163951212.52000001</v>
          </cell>
          <cell r="C12">
            <v>209327127.31999999</v>
          </cell>
          <cell r="D12">
            <v>115237372.12</v>
          </cell>
        </row>
        <row r="13">
          <cell r="B13">
            <v>199447698.44</v>
          </cell>
          <cell r="C13">
            <v>405480267.56</v>
          </cell>
          <cell r="D13">
            <v>138830944.31999999</v>
          </cell>
        </row>
        <row r="14">
          <cell r="B14">
            <v>244909353.07999998</v>
          </cell>
          <cell r="C14">
            <v>666174595.39999998</v>
          </cell>
          <cell r="D14">
            <v>160299622.84</v>
          </cell>
        </row>
        <row r="15">
          <cell r="B15">
            <v>235097612.88</v>
          </cell>
          <cell r="C15">
            <v>875828548.24000001</v>
          </cell>
          <cell r="D15">
            <v>206336593</v>
          </cell>
        </row>
        <row r="16">
          <cell r="B16">
            <v>224006276.68000001</v>
          </cell>
          <cell r="C16">
            <v>836537126.08000004</v>
          </cell>
          <cell r="D16">
            <v>196787929.16</v>
          </cell>
        </row>
        <row r="17">
          <cell r="B17">
            <v>215009251.51999998</v>
          </cell>
          <cell r="C17">
            <v>900641223.27999997</v>
          </cell>
          <cell r="D17">
            <v>284695070.75999999</v>
          </cell>
        </row>
        <row r="18">
          <cell r="B18">
            <v>312946247.24000001</v>
          </cell>
          <cell r="C18">
            <v>3041862007.1199999</v>
          </cell>
          <cell r="D18">
            <v>1027363650.12</v>
          </cell>
        </row>
        <row r="19">
          <cell r="B19">
            <v>451569964.95999998</v>
          </cell>
          <cell r="C19">
            <v>3876022200.6399999</v>
          </cell>
          <cell r="D19">
            <v>1442416897.5999999</v>
          </cell>
        </row>
        <row r="20">
          <cell r="B20">
            <v>997350231.79999995</v>
          </cell>
          <cell r="C20">
            <v>4691760309.7600002</v>
          </cell>
          <cell r="D20">
            <v>2816148678.8400002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1840665271.5999999</v>
          </cell>
          <cell r="C21">
            <v>7802922273.1599998</v>
          </cell>
          <cell r="D21">
            <v>8045924564.5200005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2537909960.2399998</v>
          </cell>
          <cell r="C22">
            <v>9703756585.0799999</v>
          </cell>
          <cell r="D22">
            <v>9546464017.1199989</v>
          </cell>
          <cell r="E22">
            <v>1087665780.5999999</v>
          </cell>
          <cell r="F22">
            <v>1506257356.5</v>
          </cell>
          <cell r="G22">
            <v>155970470.69999999</v>
          </cell>
        </row>
        <row r="23">
          <cell r="B23">
            <v>2749703655.8000002</v>
          </cell>
          <cell r="C23">
            <v>14131254647.52</v>
          </cell>
          <cell r="D23">
            <v>12110274141.279999</v>
          </cell>
          <cell r="E23">
            <v>1841479345.8</v>
          </cell>
          <cell r="F23">
            <v>2273458485.3000002</v>
          </cell>
          <cell r="G23">
            <v>391052716.5</v>
          </cell>
        </row>
        <row r="24">
          <cell r="B24">
            <v>3205725909.8400002</v>
          </cell>
          <cell r="C24">
            <v>15458944221.76</v>
          </cell>
          <cell r="D24">
            <v>14103024551.4</v>
          </cell>
          <cell r="E24">
            <v>2414265826.8000002</v>
          </cell>
          <cell r="F24">
            <v>3998968088.5</v>
          </cell>
          <cell r="G24">
            <v>524282924.30000001</v>
          </cell>
        </row>
        <row r="25">
          <cell r="B25">
            <v>3735620499.4400001</v>
          </cell>
          <cell r="C25">
            <v>18682732342.200001</v>
          </cell>
          <cell r="D25">
            <v>14900581488.32</v>
          </cell>
          <cell r="E25">
            <v>2502497946.8000002</v>
          </cell>
          <cell r="F25">
            <v>4821206856.3999996</v>
          </cell>
          <cell r="G25">
            <v>738582019.70000005</v>
          </cell>
          <cell r="H25">
            <v>0</v>
          </cell>
          <cell r="I25">
            <v>0</v>
          </cell>
        </row>
        <row r="26">
          <cell r="B26">
            <v>4813491709.2799997</v>
          </cell>
          <cell r="C26">
            <v>23653660049.959999</v>
          </cell>
          <cell r="D26">
            <v>28588391267.040001</v>
          </cell>
          <cell r="E26">
            <v>2709005864.3000002</v>
          </cell>
          <cell r="F26">
            <v>5613327181.8000002</v>
          </cell>
          <cell r="G26">
            <v>1096366212</v>
          </cell>
          <cell r="H26">
            <v>0</v>
          </cell>
          <cell r="I26">
            <v>0</v>
          </cell>
        </row>
        <row r="27">
          <cell r="B27">
            <v>4940565205.6000004</v>
          </cell>
          <cell r="C27">
            <v>39330053236.919998</v>
          </cell>
          <cell r="D27">
            <v>31939418786</v>
          </cell>
          <cell r="E27">
            <v>3206872130.3000002</v>
          </cell>
          <cell r="F27">
            <v>6783033904.8000002</v>
          </cell>
          <cell r="G27">
            <v>3359304395.8000002</v>
          </cell>
          <cell r="H27">
            <v>15382112.800000001</v>
          </cell>
          <cell r="I27">
            <v>329006956.80000001</v>
          </cell>
        </row>
        <row r="28">
          <cell r="B28">
            <v>4736723636.7600002</v>
          </cell>
          <cell r="C28">
            <v>38175227320.639999</v>
          </cell>
          <cell r="D28">
            <v>30887565168.599998</v>
          </cell>
          <cell r="E28">
            <v>2717370250.0999999</v>
          </cell>
          <cell r="F28">
            <v>7152163160.1999998</v>
          </cell>
          <cell r="G28">
            <v>3011514912.5</v>
          </cell>
          <cell r="H28">
            <v>28361280.600000001</v>
          </cell>
          <cell r="I28">
            <v>352986733.60000002</v>
          </cell>
        </row>
        <row r="29">
          <cell r="B29">
            <v>4526099546.96</v>
          </cell>
          <cell r="C29">
            <v>37336298656.759995</v>
          </cell>
          <cell r="D29">
            <v>30377261795.400002</v>
          </cell>
          <cell r="E29">
            <v>2476472597.5</v>
          </cell>
          <cell r="F29">
            <v>6873528287.7999992</v>
          </cell>
          <cell r="G29">
            <v>2613078924.1999998</v>
          </cell>
          <cell r="H29">
            <v>20586170.399999999</v>
          </cell>
          <cell r="I29">
            <v>314841626.60000002</v>
          </cell>
        </row>
        <row r="30">
          <cell r="B30">
            <v>4319510642.4400005</v>
          </cell>
          <cell r="C30">
            <v>36109604365.599998</v>
          </cell>
          <cell r="D30">
            <v>29783730523.360001</v>
          </cell>
          <cell r="E30">
            <v>2081019351.6999998</v>
          </cell>
          <cell r="F30">
            <v>6681655986.999999</v>
          </cell>
          <cell r="G30">
            <v>2259353462.6999998</v>
          </cell>
          <cell r="H30">
            <v>15496037.799999997</v>
          </cell>
          <cell r="I30">
            <v>209583667.80000001</v>
          </cell>
        </row>
        <row r="31">
          <cell r="B31">
            <v>4148613515.1599998</v>
          </cell>
          <cell r="C31">
            <v>35003890397.959999</v>
          </cell>
          <cell r="D31">
            <v>29307197136.68</v>
          </cell>
          <cell r="E31">
            <v>1614833386.3999996</v>
          </cell>
          <cell r="F31">
            <v>7130623600.0999985</v>
          </cell>
          <cell r="G31">
            <v>1836502164.4000001</v>
          </cell>
          <cell r="H31">
            <v>7033740.1999999955</v>
          </cell>
          <cell r="I31">
            <v>123239697.39999998</v>
          </cell>
        </row>
      </sheetData>
      <sheetData sheetId="21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10431.36</v>
          </cell>
          <cell r="D7">
            <v>0</v>
          </cell>
        </row>
        <row r="8">
          <cell r="B8">
            <v>0</v>
          </cell>
          <cell r="C8">
            <v>46506.48</v>
          </cell>
          <cell r="D8">
            <v>0</v>
          </cell>
        </row>
        <row r="9">
          <cell r="B9">
            <v>0</v>
          </cell>
          <cell r="C9">
            <v>85186.44</v>
          </cell>
          <cell r="D9">
            <v>0</v>
          </cell>
        </row>
        <row r="10">
          <cell r="B10">
            <v>0</v>
          </cell>
          <cell r="C10">
            <v>129487.48</v>
          </cell>
          <cell r="D10">
            <v>0</v>
          </cell>
        </row>
        <row r="11">
          <cell r="B11">
            <v>0</v>
          </cell>
          <cell r="C11">
            <v>181860.04</v>
          </cell>
          <cell r="D11">
            <v>0</v>
          </cell>
        </row>
        <row r="12">
          <cell r="B12">
            <v>0</v>
          </cell>
          <cell r="C12">
            <v>239357.84</v>
          </cell>
          <cell r="D12">
            <v>0</v>
          </cell>
        </row>
        <row r="13">
          <cell r="B13">
            <v>0</v>
          </cell>
          <cell r="C13">
            <v>299369.32</v>
          </cell>
          <cell r="D13">
            <v>0</v>
          </cell>
        </row>
        <row r="14">
          <cell r="B14">
            <v>0</v>
          </cell>
          <cell r="C14">
            <v>358554.96</v>
          </cell>
          <cell r="D14">
            <v>0</v>
          </cell>
        </row>
        <row r="15">
          <cell r="B15">
            <v>0</v>
          </cell>
          <cell r="C15">
            <v>2013889.92</v>
          </cell>
          <cell r="D15">
            <v>0</v>
          </cell>
        </row>
        <row r="16">
          <cell r="B16">
            <v>0</v>
          </cell>
          <cell r="C16">
            <v>1927432.88</v>
          </cell>
          <cell r="D16">
            <v>0</v>
          </cell>
        </row>
        <row r="17">
          <cell r="B17">
            <v>0</v>
          </cell>
          <cell r="C17">
            <v>4265542.24</v>
          </cell>
          <cell r="D17">
            <v>0</v>
          </cell>
        </row>
        <row r="18">
          <cell r="B18">
            <v>0</v>
          </cell>
          <cell r="C18">
            <v>9582584.7680000011</v>
          </cell>
          <cell r="D18">
            <v>0</v>
          </cell>
        </row>
        <row r="19">
          <cell r="B19">
            <v>0</v>
          </cell>
          <cell r="C19">
            <v>19932595.396000002</v>
          </cell>
          <cell r="D19">
            <v>0</v>
          </cell>
        </row>
        <row r="20">
          <cell r="B20">
            <v>0</v>
          </cell>
          <cell r="C20">
            <v>31341345.823999997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42995450.571999997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55928321.479999997</v>
          </cell>
          <cell r="D22">
            <v>0</v>
          </cell>
          <cell r="E22">
            <v>341885.7</v>
          </cell>
          <cell r="F22">
            <v>1266164.1000000001</v>
          </cell>
          <cell r="G22">
            <v>789956.1</v>
          </cell>
        </row>
        <row r="23">
          <cell r="B23">
            <v>0</v>
          </cell>
          <cell r="C23">
            <v>60557365.387999997</v>
          </cell>
          <cell r="D23">
            <v>0</v>
          </cell>
          <cell r="E23">
            <v>693578.6</v>
          </cell>
          <cell r="F23">
            <v>2568652.6</v>
          </cell>
          <cell r="G23">
            <v>1602574.7</v>
          </cell>
        </row>
        <row r="24">
          <cell r="B24">
            <v>0</v>
          </cell>
          <cell r="C24">
            <v>71017191.055999994</v>
          </cell>
          <cell r="D24">
            <v>0</v>
          </cell>
          <cell r="E24">
            <v>612293.5</v>
          </cell>
          <cell r="F24">
            <v>2267615.1</v>
          </cell>
          <cell r="G24">
            <v>1414758.2999999998</v>
          </cell>
        </row>
        <row r="25">
          <cell r="B25">
            <v>1875831.36</v>
          </cell>
          <cell r="C25">
            <v>111073805.564</v>
          </cell>
          <cell r="D25">
            <v>6083806.0800000001</v>
          </cell>
          <cell r="E25">
            <v>59089151.100000001</v>
          </cell>
          <cell r="F25">
            <v>29999422.100000001</v>
          </cell>
          <cell r="G25">
            <v>7917761.5</v>
          </cell>
          <cell r="H25">
            <v>0</v>
          </cell>
          <cell r="I25">
            <v>0</v>
          </cell>
        </row>
        <row r="26">
          <cell r="B26">
            <v>3673503.08</v>
          </cell>
          <cell r="C26">
            <v>109165486.23199999</v>
          </cell>
          <cell r="D26">
            <v>21181863.280000001</v>
          </cell>
          <cell r="E26">
            <v>967455157.70000005</v>
          </cell>
          <cell r="F26">
            <v>66527773.299999997</v>
          </cell>
          <cell r="G26">
            <v>14661104.199999999</v>
          </cell>
          <cell r="H26">
            <v>0</v>
          </cell>
          <cell r="I26">
            <v>0</v>
          </cell>
        </row>
        <row r="27">
          <cell r="B27">
            <v>3517183.8</v>
          </cell>
          <cell r="C27">
            <v>245004891.78</v>
          </cell>
          <cell r="D27">
            <v>159512691.80000001</v>
          </cell>
          <cell r="E27">
            <v>861806783.5</v>
          </cell>
          <cell r="F27">
            <v>498810521.30000001</v>
          </cell>
          <cell r="G27">
            <v>104245170.59999999</v>
          </cell>
          <cell r="H27">
            <v>0</v>
          </cell>
          <cell r="I27">
            <v>308624</v>
          </cell>
        </row>
        <row r="28">
          <cell r="B28">
            <v>3360864.52</v>
          </cell>
          <cell r="C28">
            <v>276950860.088</v>
          </cell>
          <cell r="D28">
            <v>1622753587.24</v>
          </cell>
          <cell r="E28">
            <v>755895428.70000005</v>
          </cell>
          <cell r="F28">
            <v>2298985833.9000001</v>
          </cell>
          <cell r="G28">
            <v>183313667.80000001</v>
          </cell>
          <cell r="H28">
            <v>0</v>
          </cell>
          <cell r="I28">
            <v>521523.19999999995</v>
          </cell>
        </row>
        <row r="29">
          <cell r="B29">
            <v>3387905.24</v>
          </cell>
          <cell r="C29">
            <v>410886725.75600004</v>
          </cell>
          <cell r="D29">
            <v>1648016340.96</v>
          </cell>
          <cell r="E29">
            <v>668780027.0999999</v>
          </cell>
          <cell r="F29">
            <v>2703125187.5</v>
          </cell>
          <cell r="G29">
            <v>165277911.30000001</v>
          </cell>
          <cell r="H29">
            <v>0</v>
          </cell>
          <cell r="I29">
            <v>2676411.7999999998</v>
          </cell>
        </row>
        <row r="30">
          <cell r="B30">
            <v>3223945.96</v>
          </cell>
          <cell r="C30">
            <v>426203039.34399998</v>
          </cell>
          <cell r="D30">
            <v>2054396825.6800001</v>
          </cell>
          <cell r="E30">
            <v>557625854.0999999</v>
          </cell>
          <cell r="F30">
            <v>2501439309.5999999</v>
          </cell>
          <cell r="G30">
            <v>243809650.59999999</v>
          </cell>
          <cell r="H30">
            <v>0</v>
          </cell>
          <cell r="I30">
            <v>1950602.4</v>
          </cell>
        </row>
        <row r="31">
          <cell r="B31">
            <v>3232786.6799999997</v>
          </cell>
          <cell r="C31">
            <v>507618120.01199996</v>
          </cell>
          <cell r="D31">
            <v>1975225300.4000001</v>
          </cell>
          <cell r="E31">
            <v>446747300.0999999</v>
          </cell>
          <cell r="F31">
            <v>2167120894.0999999</v>
          </cell>
          <cell r="G31">
            <v>221296955.79999998</v>
          </cell>
          <cell r="H31">
            <v>0</v>
          </cell>
          <cell r="I31">
            <v>1316433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rightToLeft="1" topLeftCell="A28" workbookViewId="0">
      <selection activeCell="K35" sqref="K35"/>
    </sheetView>
  </sheetViews>
  <sheetFormatPr defaultColWidth="9" defaultRowHeight="19.5" customHeight="1"/>
  <cols>
    <col min="1" max="1" width="7.140625" style="1" customWidth="1"/>
    <col min="2" max="2" width="15.85546875" style="1" customWidth="1"/>
    <col min="3" max="3" width="12.140625" style="1" customWidth="1"/>
    <col min="4" max="4" width="12.42578125" style="1" customWidth="1"/>
    <col min="5" max="5" width="14.85546875" style="1" bestFit="1" customWidth="1"/>
    <col min="6" max="6" width="12.28515625" style="1" customWidth="1"/>
    <col min="7" max="7" width="11.5703125" style="1" customWidth="1"/>
    <col min="8" max="8" width="10.140625" style="1" customWidth="1"/>
    <col min="9" max="9" width="10.42578125" style="1" bestFit="1" customWidth="1"/>
    <col min="10" max="10" width="13.7109375" style="1" customWidth="1"/>
    <col min="11" max="11" width="11.85546875" style="1" bestFit="1" customWidth="1"/>
    <col min="12" max="16384" width="9" style="1"/>
  </cols>
  <sheetData>
    <row r="1" spans="1:11" ht="19.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3" customFormat="1" ht="19.5" customHeight="1">
      <c r="A2" s="18" t="s">
        <v>1</v>
      </c>
      <c r="B2" s="18"/>
      <c r="C2" s="2"/>
      <c r="I2" s="19" t="s">
        <v>2</v>
      </c>
      <c r="J2" s="19"/>
    </row>
    <row r="3" spans="1:11" s="3" customFormat="1" ht="32.2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1" s="6" customFormat="1" ht="19.5" customHeight="1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20"/>
    </row>
    <row r="5" spans="1:11" s="9" customFormat="1" ht="15.75" hidden="1">
      <c r="A5" s="7">
        <v>1992</v>
      </c>
      <c r="B5" s="8">
        <f>'مجموع العام'!B5+'مجموع الخاص'!B5</f>
        <v>0</v>
      </c>
      <c r="C5" s="8">
        <f>'مجموع العام'!C5+'مجموع الخاص'!C5</f>
        <v>0</v>
      </c>
      <c r="D5" s="8">
        <f>'مجموع العام'!D5+'مجموع الخاص'!D5</f>
        <v>0</v>
      </c>
      <c r="E5" s="8"/>
      <c r="F5" s="8"/>
      <c r="G5" s="8"/>
      <c r="H5" s="8"/>
      <c r="I5" s="8"/>
      <c r="J5" s="8">
        <f>B5+C5+D5+E5+F5+G5+H5+I5+1</f>
        <v>1</v>
      </c>
    </row>
    <row r="6" spans="1:11" s="9" customFormat="1" ht="15.75" hidden="1">
      <c r="A6" s="7">
        <v>1993</v>
      </c>
      <c r="B6" s="8">
        <f>'مجموع العام'!B6+'مجموع الخاص'!B6</f>
        <v>0</v>
      </c>
      <c r="C6" s="8">
        <f>'مجموع العام'!C6+'مجموع الخاص'!C6</f>
        <v>0</v>
      </c>
      <c r="D6" s="8">
        <f>'مجموع العام'!D6+'مجموع الخاص'!D6</f>
        <v>0</v>
      </c>
      <c r="E6" s="8"/>
      <c r="F6" s="8"/>
      <c r="G6" s="8"/>
      <c r="H6" s="8"/>
      <c r="I6" s="8"/>
      <c r="J6" s="8">
        <f>B6+C6+D6+E6+F6+G6+H6+I6+1</f>
        <v>1</v>
      </c>
    </row>
    <row r="7" spans="1:11" s="9" customFormat="1" ht="15.75">
      <c r="A7" s="7">
        <v>1994</v>
      </c>
      <c r="B7" s="8">
        <f>'مجموع العام'!B7+'مجموع الخاص'!B7</f>
        <v>18016.696319999999</v>
      </c>
      <c r="C7" s="8">
        <f>'مجموع العام'!C7+'مجموع الخاص'!C7</f>
        <v>9504.4684799999995</v>
      </c>
      <c r="D7" s="8">
        <f>'مجموع العام'!D7+'مجموع الخاص'!D7</f>
        <v>14549.78976</v>
      </c>
      <c r="E7" s="8"/>
      <c r="F7" s="8"/>
      <c r="G7" s="8"/>
      <c r="H7" s="8"/>
      <c r="I7" s="8"/>
      <c r="J7" s="8">
        <f t="shared" ref="J7:J31" si="0">B7+C7+D7+E7+F7+G7+H7+I7</f>
        <v>42070.954559999998</v>
      </c>
    </row>
    <row r="8" spans="1:11" s="9" customFormat="1" ht="15.75">
      <c r="A8" s="7">
        <v>1995</v>
      </c>
      <c r="B8" s="8">
        <f>'مجموع العام'!B8+'مجموع الخاص'!B8</f>
        <v>40246.429759999992</v>
      </c>
      <c r="C8" s="8">
        <f>'مجموع العام'!C8+'مجموع الخاص'!C8</f>
        <v>40199.783679999993</v>
      </c>
      <c r="D8" s="8">
        <f>'مجموع العام'!D8+'مجموع الخاص'!D8</f>
        <v>42126.575719999993</v>
      </c>
      <c r="E8" s="8"/>
      <c r="F8" s="8"/>
      <c r="G8" s="8"/>
      <c r="H8" s="8"/>
      <c r="I8" s="8"/>
      <c r="J8" s="8">
        <f>B8+C8+D8+E8+F8+G8+H8+I8+1</f>
        <v>122573.78915999999</v>
      </c>
    </row>
    <row r="9" spans="1:11" s="9" customFormat="1" ht="15.75">
      <c r="A9" s="7">
        <v>1996</v>
      </c>
      <c r="B9" s="8">
        <f>'مجموع العام'!B9+'مجموع الخاص'!B9</f>
        <v>39565.166600000004</v>
      </c>
      <c r="C9" s="8">
        <f>'مجموع العام'!C9+'مجموع الخاص'!C9</f>
        <v>54541.124199999998</v>
      </c>
      <c r="D9" s="8">
        <f>'مجموع العام'!D9+'مجموع الخاص'!D9</f>
        <v>49000.226640000001</v>
      </c>
      <c r="E9" s="8"/>
      <c r="F9" s="8"/>
      <c r="G9" s="8"/>
      <c r="H9" s="8"/>
      <c r="I9" s="8"/>
      <c r="J9" s="8">
        <f t="shared" si="0"/>
        <v>143106.51744</v>
      </c>
    </row>
    <row r="10" spans="1:11" s="9" customFormat="1" ht="15.75">
      <c r="A10" s="7">
        <v>1997</v>
      </c>
      <c r="B10" s="8">
        <f>'مجموع العام'!B10+'مجموع الخاص'!B10</f>
        <v>86724.179120000001</v>
      </c>
      <c r="C10" s="8">
        <f>'مجموع العام'!C10+'مجموع الخاص'!C10</f>
        <v>98636.799319999991</v>
      </c>
      <c r="D10" s="8">
        <f>'مجموع العام'!D10+'مجموع الخاص'!D10</f>
        <v>120828.50412</v>
      </c>
      <c r="E10" s="8"/>
      <c r="F10" s="8"/>
      <c r="G10" s="8"/>
      <c r="H10" s="8"/>
      <c r="I10" s="8"/>
      <c r="J10" s="8">
        <f>B10+C10+D10+E10+F10+G10+H10+I10-1</f>
        <v>306188.48255999997</v>
      </c>
    </row>
    <row r="11" spans="1:11" s="9" customFormat="1" ht="15.75">
      <c r="A11" s="7">
        <v>1998</v>
      </c>
      <c r="B11" s="8">
        <f>'مجموع العام'!B11+'مجموع الخاص'!B11</f>
        <v>189436.4356</v>
      </c>
      <c r="C11" s="8">
        <f>'مجموع العام'!C11+'مجموع الخاص'!C11</f>
        <v>170251.95176</v>
      </c>
      <c r="D11" s="8">
        <f>'مجموع العام'!D11+'مجموع الخاص'!D11</f>
        <v>221937.42908</v>
      </c>
      <c r="E11" s="8"/>
      <c r="F11" s="8"/>
      <c r="G11" s="8"/>
      <c r="H11" s="8"/>
      <c r="I11" s="8"/>
      <c r="J11" s="8">
        <f t="shared" si="0"/>
        <v>581625.81643999997</v>
      </c>
    </row>
    <row r="12" spans="1:11" s="9" customFormat="1" ht="15.75">
      <c r="A12" s="7">
        <v>1999</v>
      </c>
      <c r="B12" s="8">
        <f>'مجموع العام'!B12+'مجموع الخاص'!B12</f>
        <v>360736.92800000001</v>
      </c>
      <c r="C12" s="8">
        <f>'مجموع العام'!C12+'مجموع الخاص'!C12</f>
        <v>313715.56587999995</v>
      </c>
      <c r="D12" s="8">
        <f>'مجموع العام'!D12+'مجموع الخاص'!D12</f>
        <v>347144.93656000006</v>
      </c>
      <c r="E12" s="8"/>
      <c r="F12" s="8"/>
      <c r="G12" s="8"/>
      <c r="H12" s="8"/>
      <c r="I12" s="8"/>
      <c r="J12" s="8">
        <f t="shared" si="0"/>
        <v>1021597.43044</v>
      </c>
    </row>
    <row r="13" spans="1:11" s="9" customFormat="1" ht="15.75">
      <c r="A13" s="7">
        <v>2000</v>
      </c>
      <c r="B13" s="8">
        <f>'مجموع العام'!B13+'مجموع الخاص'!B13</f>
        <v>517097.95239999995</v>
      </c>
      <c r="C13" s="8">
        <f>'مجموع العام'!C13+'مجموع الخاص'!C13</f>
        <v>631087.71872</v>
      </c>
      <c r="D13" s="8">
        <f>'مجموع العام'!D13+'مجموع الخاص'!D13</f>
        <v>512501.79972000001</v>
      </c>
      <c r="E13" s="8"/>
      <c r="F13" s="8"/>
      <c r="G13" s="8"/>
      <c r="H13" s="8"/>
      <c r="I13" s="8"/>
      <c r="J13" s="8">
        <f t="shared" si="0"/>
        <v>1660687.4708400001</v>
      </c>
    </row>
    <row r="14" spans="1:11" s="9" customFormat="1" ht="15.75">
      <c r="A14" s="7">
        <v>2001</v>
      </c>
      <c r="B14" s="8">
        <f>'مجموع العام'!B14+'مجموع الخاص'!B14</f>
        <v>742056.03811999992</v>
      </c>
      <c r="C14" s="8">
        <f>'مجموع العام'!C14+'مجموع الخاص'!C14</f>
        <v>1170589.28816</v>
      </c>
      <c r="D14" s="8">
        <f>'مجموع العام'!D14+'مجموع الخاص'!D14</f>
        <v>833003.32432000001</v>
      </c>
      <c r="E14" s="8"/>
      <c r="F14" s="8"/>
      <c r="G14" s="8"/>
      <c r="H14" s="8"/>
      <c r="I14" s="8"/>
      <c r="J14" s="8">
        <f t="shared" si="0"/>
        <v>2745648.6505999998</v>
      </c>
      <c r="K14" s="10"/>
    </row>
    <row r="15" spans="1:11" s="9" customFormat="1" ht="15.75">
      <c r="A15" s="7">
        <v>2002</v>
      </c>
      <c r="B15" s="8">
        <f>'مجموع العام'!B15+'مجموع الخاص'!B15</f>
        <v>963787.66307999997</v>
      </c>
      <c r="C15" s="8">
        <f>'مجموع العام'!C15+'مجموع الخاص'!C15</f>
        <v>1813343.6701200001</v>
      </c>
      <c r="D15" s="8">
        <f>'مجموع العام'!D15+'مجموع الخاص'!D15</f>
        <v>1114976.1161200001</v>
      </c>
      <c r="E15" s="8"/>
      <c r="F15" s="8"/>
      <c r="G15" s="8"/>
      <c r="H15" s="8"/>
      <c r="I15" s="8"/>
      <c r="J15" s="8">
        <f t="shared" si="0"/>
        <v>3892107.4493200006</v>
      </c>
      <c r="K15" s="10"/>
    </row>
    <row r="16" spans="1:11" s="9" customFormat="1" ht="15.75">
      <c r="A16" s="7">
        <v>2003</v>
      </c>
      <c r="B16" s="8">
        <f>'مجموع العام'!B16+'مجموع الخاص'!B16</f>
        <v>919962.71904</v>
      </c>
      <c r="C16" s="8">
        <f>'مجموع العام'!C16+'مجموع الخاص'!C16</f>
        <v>1733260.1900800001</v>
      </c>
      <c r="D16" s="8">
        <f>'مجموع العام'!D16+'مجموع الخاص'!D16</f>
        <v>1064577.9379199999</v>
      </c>
      <c r="E16" s="8"/>
      <c r="F16" s="8"/>
      <c r="G16" s="8"/>
      <c r="H16" s="8"/>
      <c r="I16" s="8"/>
      <c r="J16" s="8">
        <f t="shared" si="0"/>
        <v>3717800.8470399999</v>
      </c>
      <c r="K16" s="10"/>
    </row>
    <row r="17" spans="1:11" s="9" customFormat="1" ht="15.75">
      <c r="A17" s="7">
        <v>2004</v>
      </c>
      <c r="B17" s="8">
        <f>'مجموع العام'!B17+'مجموع الخاص'!B17</f>
        <v>1090160.11164</v>
      </c>
      <c r="C17" s="8">
        <f>'مجموع العام'!C17+'مجموع الخاص'!C17</f>
        <v>1912198.05116</v>
      </c>
      <c r="D17" s="8">
        <f>'مجموع العام'!D17+'مجموع الخاص'!D17</f>
        <v>1317121.29764</v>
      </c>
      <c r="E17" s="8"/>
      <c r="F17" s="8"/>
      <c r="G17" s="8"/>
      <c r="H17" s="8"/>
      <c r="I17" s="8"/>
      <c r="J17" s="8">
        <f t="shared" si="0"/>
        <v>4319479.4604400005</v>
      </c>
      <c r="K17" s="10"/>
    </row>
    <row r="18" spans="1:11" s="9" customFormat="1" ht="15.75">
      <c r="A18" s="7">
        <v>2005</v>
      </c>
      <c r="B18" s="8">
        <f>'مجموع العام'!B18+'مجموع الخاص'!B18</f>
        <v>1485617.8697600001</v>
      </c>
      <c r="C18" s="8">
        <f>'مجموع العام'!C18+'مجموع الخاص'!C18</f>
        <v>4697300.9286160003</v>
      </c>
      <c r="D18" s="8">
        <f>'مجموع العام'!D18+'مجموع الخاص'!D18</f>
        <v>3880350.6145599997</v>
      </c>
      <c r="E18" s="8"/>
      <c r="F18" s="8"/>
      <c r="G18" s="8"/>
      <c r="H18" s="8"/>
      <c r="I18" s="8"/>
      <c r="J18" s="8">
        <f t="shared" si="0"/>
        <v>10063269.412936</v>
      </c>
      <c r="K18" s="10"/>
    </row>
    <row r="19" spans="1:11" s="9" customFormat="1" ht="15.75">
      <c r="A19" s="7">
        <v>2006</v>
      </c>
      <c r="B19" s="8">
        <f>'مجموع العام'!B19+'مجموع الخاص'!B19</f>
        <v>2308867.85476</v>
      </c>
      <c r="C19" s="8">
        <f>'مجموع العام'!C19+'مجموع الخاص'!C19</f>
        <v>6898716.7728519998</v>
      </c>
      <c r="D19" s="8">
        <f>'مجموع العام'!D19+'مجموع الخاص'!D19</f>
        <v>6622085.2986400006</v>
      </c>
      <c r="E19" s="8"/>
      <c r="F19" s="8"/>
      <c r="G19" s="8"/>
      <c r="H19" s="8"/>
      <c r="I19" s="8"/>
      <c r="J19" s="8">
        <f>B19+C19+D19+E19+F19+G19+H19+I19-1</f>
        <v>15829668.926252</v>
      </c>
      <c r="K19" s="10"/>
    </row>
    <row r="20" spans="1:11" s="9" customFormat="1" ht="15.75">
      <c r="A20" s="7">
        <v>2007</v>
      </c>
      <c r="B20" s="8">
        <f>'مجموع العام'!B20+'مجموع الخاص'!B20</f>
        <v>3255826.7581200004</v>
      </c>
      <c r="C20" s="8">
        <f>'مجموع العام'!C20+'مجموع الخاص'!C20</f>
        <v>7928235.2039879998</v>
      </c>
      <c r="D20" s="8">
        <f>'مجموع العام'!D20+'مجموع الخاص'!D20</f>
        <v>7902321.1777799996</v>
      </c>
      <c r="E20" s="8">
        <f>'مجموع العام'!E20+'مجموع الخاص'!E20</f>
        <v>0</v>
      </c>
      <c r="F20" s="8">
        <f>'مجموع العام'!F20+'مجموع الخاص'!F20</f>
        <v>0</v>
      </c>
      <c r="G20" s="8">
        <f>'مجموع العام'!G20+'مجموع الخاص'!G20</f>
        <v>0</v>
      </c>
      <c r="H20" s="8">
        <f>'مجموع العام'!H20+'مجموع الخاص'!H20</f>
        <v>0</v>
      </c>
      <c r="I20" s="8">
        <f>'مجموع العام'!I20+'مجموع الخاص'!I20</f>
        <v>0</v>
      </c>
      <c r="J20" s="8">
        <f t="shared" si="0"/>
        <v>19086383.139888</v>
      </c>
      <c r="K20" s="10"/>
    </row>
    <row r="21" spans="1:11" s="9" customFormat="1" ht="15.75">
      <c r="A21" s="7">
        <v>2008</v>
      </c>
      <c r="B21" s="8">
        <f>'مجموع العام'!B21+'مجموع الخاص'!B21</f>
        <v>4546383.5174000002</v>
      </c>
      <c r="C21" s="8">
        <f>'مجموع العام'!C21+'مجموع الخاص'!C21</f>
        <v>11493828.332564</v>
      </c>
      <c r="D21" s="8">
        <f>'مجموع العام'!D21+'مجموع الخاص'!D21</f>
        <v>13284088.129120002</v>
      </c>
      <c r="E21" s="8">
        <f>'مجموع العام'!E21+'مجموع الخاص'!E21</f>
        <v>0</v>
      </c>
      <c r="F21" s="8">
        <f>'مجموع العام'!F21+'مجموع الخاص'!F21</f>
        <v>0</v>
      </c>
      <c r="G21" s="8">
        <f>'مجموع العام'!G21+'مجموع الخاص'!G21</f>
        <v>0</v>
      </c>
      <c r="H21" s="8">
        <f>'مجموع العام'!H21+'مجموع الخاص'!H21</f>
        <v>0</v>
      </c>
      <c r="I21" s="8">
        <f>'مجموع العام'!I21+'مجموع الخاص'!I21</f>
        <v>0</v>
      </c>
      <c r="J21" s="8">
        <f t="shared" si="0"/>
        <v>29324299.979084</v>
      </c>
      <c r="K21" s="10"/>
    </row>
    <row r="22" spans="1:11" s="9" customFormat="1" ht="15.75">
      <c r="A22" s="7">
        <v>2009</v>
      </c>
      <c r="B22" s="8">
        <f>'مجموع العام'!B22+'مجموع الخاص'!B22</f>
        <v>6027355.8167200005</v>
      </c>
      <c r="C22" s="8">
        <f>'مجموع العام'!C22+'مجموع الخاص'!C22</f>
        <v>13841060.74618</v>
      </c>
      <c r="D22" s="8">
        <f>'مجموع العام'!D22+'مجموع الخاص'!D22</f>
        <v>14911511.125019999</v>
      </c>
      <c r="E22" s="8">
        <f>'مجموع العام'!E22+'مجموع الخاص'!E22</f>
        <v>1674968.7986999999</v>
      </c>
      <c r="F22" s="8">
        <f>'مجموع العام'!F22+'مجموع الخاص'!F22</f>
        <v>3146250.7458000001</v>
      </c>
      <c r="G22" s="8">
        <f>'مجموع العام'!G22+'مجموع الخاص'!G22</f>
        <v>842487.32790000015</v>
      </c>
      <c r="H22" s="8">
        <f>'مجموع العام'!H22+'مجموع الخاص'!H22</f>
        <v>0</v>
      </c>
      <c r="I22" s="8">
        <f>'مجموع العام'!I22+'مجموع الخاص'!I22</f>
        <v>0</v>
      </c>
      <c r="J22" s="8">
        <f>B22+C22+D22+E22+F22+G22+H22+I22+2</f>
        <v>40443636.560319997</v>
      </c>
      <c r="K22" s="10"/>
    </row>
    <row r="23" spans="1:11" s="12" customFormat="1" ht="15.75">
      <c r="A23" s="11">
        <v>2010</v>
      </c>
      <c r="B23" s="8">
        <f>'مجموع العام'!B23+'مجموع الخاص'!B23</f>
        <v>7331575.8878000006</v>
      </c>
      <c r="C23" s="8">
        <f>'مجموع العام'!C23+'مجموع الخاص'!C23</f>
        <v>19324311.831196003</v>
      </c>
      <c r="D23" s="8">
        <f>'مجموع العام'!D23+'مجموع الخاص'!D23</f>
        <v>21001062.591679998</v>
      </c>
      <c r="E23" s="8">
        <f>'مجموع العام'!E23+'مجموع الخاص'!E23</f>
        <v>3242923.2626</v>
      </c>
      <c r="F23" s="8">
        <f>'مجموع العام'!F23+'مجموع الخاص'!F23</f>
        <v>10235256.256800001</v>
      </c>
      <c r="G23" s="8">
        <f>'مجموع العام'!G23+'مجموع الخاص'!G23</f>
        <v>1251853.4715999998</v>
      </c>
      <c r="H23" s="8">
        <f>'مجموع العام'!H23+'مجموع الخاص'!H23</f>
        <v>0</v>
      </c>
      <c r="I23" s="8">
        <f>'مجموع العام'!I23+'مجموع الخاص'!I23</f>
        <v>0</v>
      </c>
      <c r="J23" s="8">
        <f t="shared" si="0"/>
        <v>62386983.301676005</v>
      </c>
    </row>
    <row r="24" spans="1:11" s="12" customFormat="1" ht="15.75">
      <c r="A24" s="11">
        <v>2011</v>
      </c>
      <c r="B24" s="8">
        <f>'مجموع العام'!B24+'مجموع الخاص'!B24</f>
        <v>9157854.0817200001</v>
      </c>
      <c r="C24" s="8">
        <f>'مجموع العام'!C24+'مجموع الخاص'!C24</f>
        <v>24002417.391892001</v>
      </c>
      <c r="D24" s="8">
        <f>'مجموع العام'!D24+'مجموع الخاص'!D24</f>
        <v>27012368.352260001</v>
      </c>
      <c r="E24" s="8">
        <f>'مجموع العام'!E24+'مجموع الخاص'!E24</f>
        <v>4078599.0251000002</v>
      </c>
      <c r="F24" s="8">
        <f>'مجموع العام'!F24+'مجموع الخاص'!F24</f>
        <v>18501477.716700006</v>
      </c>
      <c r="G24" s="8">
        <f>'مجموع العام'!G24+'مجموع الخاص'!G24</f>
        <v>1756608.7508999999</v>
      </c>
      <c r="H24" s="8">
        <f>'مجموع العام'!H24+'مجموع الخاص'!H24</f>
        <v>0</v>
      </c>
      <c r="I24" s="8">
        <f>'مجموع العام'!I24+'مجموع الخاص'!I24</f>
        <v>0</v>
      </c>
      <c r="J24" s="8">
        <f>B24+C24+D24+E24+F24+G24+H24+I24+1</f>
        <v>84509326.318572015</v>
      </c>
    </row>
    <row r="25" spans="1:11" ht="15.75">
      <c r="A25" s="13">
        <v>2012</v>
      </c>
      <c r="B25" s="8">
        <f>'مجموع العام'!B25+'مجموع الخاص'!B25</f>
        <v>12768563.805199999</v>
      </c>
      <c r="C25" s="8">
        <f>'مجموع العام'!C25+'مجموع الخاص'!C25</f>
        <v>28899210.445308</v>
      </c>
      <c r="D25" s="8">
        <f>'مجموع العام'!D25+'مجموع الخاص'!D25</f>
        <v>36030402.64728</v>
      </c>
      <c r="E25" s="8">
        <f>'مجموع العام'!E25+'مجموع الخاص'!E25</f>
        <v>5483691.9093000004</v>
      </c>
      <c r="F25" s="8">
        <f>'مجموع العام'!F25+'مجموع الخاص'!F25</f>
        <v>28601486.7469</v>
      </c>
      <c r="G25" s="8">
        <f>'مجموع العام'!G25+'مجموع الخاص'!G25</f>
        <v>1991191.7868000004</v>
      </c>
      <c r="H25" s="8">
        <f>'مجموع العام'!H25+'مجموع الخاص'!H25</f>
        <v>0</v>
      </c>
      <c r="I25" s="8">
        <f>'مجموع العام'!I25+'مجموع الخاص'!I25</f>
        <v>0</v>
      </c>
      <c r="J25" s="8">
        <f>B25+C25+D25+E25+F25+G25+H25+I25+1</f>
        <v>113774548.34078798</v>
      </c>
    </row>
    <row r="26" spans="1:11" ht="15.75">
      <c r="A26" s="13">
        <v>2013</v>
      </c>
      <c r="B26" s="8">
        <f>'مجموع العام'!B26+'مجموع الخاص'!B26</f>
        <v>17236554.09056</v>
      </c>
      <c r="C26" s="8">
        <f>'مجموع العام'!C26+'مجموع الخاص'!C26</f>
        <v>34516809.780083999</v>
      </c>
      <c r="D26" s="8">
        <f>'مجموع العام'!D26+'مجموع الخاص'!D26</f>
        <v>54347940.664460003</v>
      </c>
      <c r="E26" s="8">
        <f>'مجموع العام'!E26+'مجموع الخاص'!E26</f>
        <v>9628737.3962000012</v>
      </c>
      <c r="F26" s="8">
        <f>'مجموع العام'!F26+'مجموع الخاص'!F26</f>
        <v>38551899.269000001</v>
      </c>
      <c r="G26" s="8">
        <f>'مجموع العام'!G26+'مجموع الخاص'!G26</f>
        <v>2254169.7716999999</v>
      </c>
      <c r="H26" s="8">
        <f>'مجموع العام'!H26+'مجموع الخاص'!H26</f>
        <v>0</v>
      </c>
      <c r="I26" s="8">
        <f>'مجموع العام'!I26+'مجموع الخاص'!I26</f>
        <v>0</v>
      </c>
      <c r="J26" s="8">
        <f t="shared" si="0"/>
        <v>156536110.972004</v>
      </c>
    </row>
    <row r="27" spans="1:11" ht="15.75">
      <c r="A27" s="13">
        <v>2014</v>
      </c>
      <c r="B27" s="8">
        <f>'مجموع العام'!B27+'مجموع الخاص'!B27</f>
        <v>22039114.036159996</v>
      </c>
      <c r="C27" s="8">
        <f>'مجموع العام'!C27+'مجموع الخاص'!C27</f>
        <v>53445348.736740001</v>
      </c>
      <c r="D27" s="8">
        <f>'مجموع العام'!D27+'مجموع الخاص'!D27</f>
        <v>60804610.777240001</v>
      </c>
      <c r="E27" s="8">
        <f>'مجموع العام'!E27+'مجموع الخاص'!E27</f>
        <v>13903477.0976</v>
      </c>
      <c r="F27" s="8">
        <f>'مجموع العام'!F27+'مجموع الخاص'!F27</f>
        <v>41587907.504500002</v>
      </c>
      <c r="G27" s="8">
        <f>'مجموع العام'!G27+'مجموع الخاص'!G27</f>
        <v>4719254.5934999995</v>
      </c>
      <c r="H27" s="8">
        <f>'مجموع العام'!H27+'مجموع الخاص'!H27</f>
        <v>46112.200799999999</v>
      </c>
      <c r="I27" s="8">
        <f>'مجموع العام'!I27+'مجموع الخاص'!I27</f>
        <v>394056.51120000001</v>
      </c>
      <c r="J27" s="8">
        <f>B27+C27+D27+E27+F27+G27+H27+I27+2</f>
        <v>196939883.45774001</v>
      </c>
    </row>
    <row r="28" spans="1:11" ht="15.75">
      <c r="A28" s="13">
        <v>2015</v>
      </c>
      <c r="B28" s="8">
        <f>'مجموع العام'!B28+'مجموع الخاص'!B28</f>
        <v>25100664.612560004</v>
      </c>
      <c r="C28" s="8">
        <f>'مجموع العام'!C28+'مجموع الخاص'!C28</f>
        <v>55655007.196955994</v>
      </c>
      <c r="D28" s="8">
        <f>'مجموع العام'!D28+'مجموع الخاص'!D28</f>
        <v>64205434.682779998</v>
      </c>
      <c r="E28" s="8">
        <f>'مجموع العام'!E28+'مجموع الخاص'!E28</f>
        <v>17673930.826300003</v>
      </c>
      <c r="F28" s="8">
        <f>'مجموع العام'!F28+'مجموع الخاص'!F28</f>
        <v>58270707.729799993</v>
      </c>
      <c r="G28" s="8">
        <f>'مجموع العام'!G28+'مجموع الخاص'!G28</f>
        <v>6351773.0903000003</v>
      </c>
      <c r="H28" s="8">
        <f>'مجموع العام'!H28+'مجموع الخاص'!H28</f>
        <v>69396.349799999996</v>
      </c>
      <c r="I28" s="8">
        <f>'مجموع العام'!I28+'مجموع الخاص'!I28</f>
        <v>453356.82740000007</v>
      </c>
      <c r="J28" s="8">
        <f>B28+C28+D28+E28+F28+G28+H28+I28+1</f>
        <v>227780272.31589594</v>
      </c>
    </row>
    <row r="29" spans="1:11" ht="15.75">
      <c r="A29" s="13">
        <v>2016</v>
      </c>
      <c r="B29" s="8">
        <f>'مجموع العام'!B29+'مجموع الخاص'!B29</f>
        <v>28606850.782160003</v>
      </c>
      <c r="C29" s="8">
        <f>'مجموع العام'!C29+'مجموع الخاص'!C29</f>
        <v>54964497.507251985</v>
      </c>
      <c r="D29" s="8">
        <f>'مجموع العام'!D29+'مجموع الخاص'!D29</f>
        <v>66998786.091880001</v>
      </c>
      <c r="E29" s="8">
        <f>'مجموع العام'!E29+'مجموع الخاص'!E29</f>
        <v>16948707.867200002</v>
      </c>
      <c r="F29" s="8">
        <f>'مجموع العام'!F29+'مجموع الخاص'!F29</f>
        <v>61962647.75850001</v>
      </c>
      <c r="G29" s="8">
        <f>'مجموع العام'!G29+'مجموع الخاص'!G29</f>
        <v>5713842.1743000001</v>
      </c>
      <c r="H29" s="8">
        <f>'مجموع العام'!H29+'مجموع الخاص'!H29</f>
        <v>71293.031400000007</v>
      </c>
      <c r="I29" s="8">
        <f>'مجموع العام'!I29+'مجموع الخاص'!I29</f>
        <v>417681.74619999999</v>
      </c>
      <c r="J29" s="8">
        <f t="shared" si="0"/>
        <v>235684306.95889199</v>
      </c>
    </row>
    <row r="30" spans="1:11" ht="19.5" customHeight="1">
      <c r="A30" s="11">
        <v>2017</v>
      </c>
      <c r="B30" s="8">
        <f>'مجموع العام'!B30+'مجموع الخاص'!B30</f>
        <v>33306060.263799999</v>
      </c>
      <c r="C30" s="8">
        <f>'مجموع العام'!C30+'مجموع الخاص'!C30</f>
        <v>54325945.017108001</v>
      </c>
      <c r="D30" s="8">
        <f>'مجموع العام'!D30+'مجموع الخاص'!D30</f>
        <v>71260070.253100023</v>
      </c>
      <c r="E30" s="8">
        <f>'مجموع العام'!E30+'مجموع الخاص'!E30</f>
        <v>14747774.612499997</v>
      </c>
      <c r="F30" s="8">
        <f>'مجموع العام'!F30+'مجموع الخاص'!F30</f>
        <v>65147193.301900007</v>
      </c>
      <c r="G30" s="8">
        <f>'مجموع العام'!G30+'مجموع الخاص'!G30</f>
        <v>5179535.1782</v>
      </c>
      <c r="H30" s="8">
        <f>'مجموع العام'!H30+'مجموع الخاص'!H30</f>
        <v>56179.645999999993</v>
      </c>
      <c r="I30" s="8">
        <f>'مجموع العام'!I30+'مجموع الخاص'!I30</f>
        <v>380316.7942</v>
      </c>
      <c r="J30" s="8">
        <f t="shared" si="0"/>
        <v>244403075.06680804</v>
      </c>
    </row>
    <row r="31" spans="1:11" ht="19.5" customHeight="1">
      <c r="A31" s="11">
        <v>2018</v>
      </c>
      <c r="B31" s="8">
        <f>'مجموع العام'!B31+'مجموع الخاص'!B31</f>
        <v>37573145.17436</v>
      </c>
      <c r="C31" s="8">
        <f>'مجموع العام'!C31+'مجموع الخاص'!C31</f>
        <v>55625829.697044</v>
      </c>
      <c r="D31" s="8">
        <f>'مجموع العام'!D31+'مجموع الخاص'!D31</f>
        <v>75578397.250239998</v>
      </c>
      <c r="E31" s="8">
        <f>'مجموع العام'!E31+'مجموع الخاص'!E31</f>
        <v>13415612.033999998</v>
      </c>
      <c r="F31" s="8">
        <f>'مجموع العام'!F31+'مجموع الخاص'!F31</f>
        <v>67688437.55339998</v>
      </c>
      <c r="G31" s="8">
        <f>'مجموع العام'!G31+'مجموع الخاص'!G31</f>
        <v>4500411.5126999998</v>
      </c>
      <c r="H31" s="8">
        <f>'مجموع العام'!H31+'مجموع الخاص'!H31</f>
        <v>262654.87199999997</v>
      </c>
      <c r="I31" s="8">
        <f>'مجموع العام'!I31+'مجموع الخاص'!I31</f>
        <v>371858.07039999991</v>
      </c>
      <c r="J31" s="8">
        <f t="shared" si="0"/>
        <v>255016346.16414398</v>
      </c>
    </row>
  </sheetData>
  <mergeCells count="4">
    <mergeCell ref="A1:J1"/>
    <mergeCell ref="A2:B2"/>
    <mergeCell ref="I2:J2"/>
    <mergeCell ref="J3:J4"/>
  </mergeCells>
  <printOptions horizontalCentered="1"/>
  <pageMargins left="0.67" right="0.68" top="0.75" bottom="0.75" header="0.31" footer="0.3"/>
  <pageSetup paperSize="9" scale="73" orientation="portrait" horizontalDpi="150" verticalDpi="200" r:id="rId1"/>
  <headerFooter>
    <oddFooter>&amp;C1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rightToLeft="1" tabSelected="1" workbookViewId="0">
      <selection activeCell="K35" sqref="K35"/>
    </sheetView>
  </sheetViews>
  <sheetFormatPr defaultColWidth="9" defaultRowHeight="27" customHeight="1"/>
  <cols>
    <col min="1" max="1" width="8" style="1" customWidth="1"/>
    <col min="2" max="2" width="13.85546875" style="1" customWidth="1"/>
    <col min="3" max="3" width="13.42578125" style="1" customWidth="1"/>
    <col min="4" max="4" width="12.85546875" style="1" customWidth="1"/>
    <col min="5" max="5" width="12.42578125" style="1" customWidth="1"/>
    <col min="6" max="6" width="13.7109375" style="1" customWidth="1"/>
    <col min="7" max="7" width="13.42578125" style="1" customWidth="1"/>
    <col min="8" max="8" width="12.140625" style="1" customWidth="1"/>
    <col min="9" max="9" width="13.140625" style="1" customWidth="1"/>
    <col min="10" max="10" width="13.5703125" style="1" customWidth="1"/>
    <col min="11" max="11" width="11.85546875" style="1" bestFit="1" customWidth="1"/>
    <col min="12" max="12" width="10.28515625" style="1" customWidth="1"/>
    <col min="13" max="16384" width="9" style="1"/>
  </cols>
  <sheetData>
    <row r="1" spans="1:11" ht="21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3" customFormat="1" ht="15.75">
      <c r="A2" s="18" t="s">
        <v>17</v>
      </c>
      <c r="B2" s="18"/>
      <c r="C2" s="2"/>
      <c r="I2" s="19" t="s">
        <v>2</v>
      </c>
      <c r="J2" s="19"/>
    </row>
    <row r="3" spans="1:11" s="3" customFormat="1" ht="31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s="6" customFormat="1" ht="15.75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/>
    </row>
    <row r="5" spans="1:11" s="9" customFormat="1" ht="15.75" hidden="1">
      <c r="A5" s="7">
        <v>1992</v>
      </c>
      <c r="B5" s="8">
        <f>('[1]زراعة عام'!B5+'[1]تعدين ومقالع عام'!B5+'[1]صناعة تحويلية عام'!B5+'[1]كهرباء عام'!B5+'[1]بناء وتشييد عام'!B5+'[1]تجارة عام'!B5+'[1]نقل عام'!B5+'[1]بنوك عام'!B5+'[1]خدمات التنمية الأجتماعية'!B5)/1000</f>
        <v>0</v>
      </c>
      <c r="C5" s="8">
        <f>('[1]زراعة عام'!C5+'[1]تعدين ومقالع عام'!C5+'[1]صناعة تحويلية عام'!C5+'[1]كهرباء عام'!C5+'[1]بناء وتشييد عام'!C5+'[1]تجارة عام'!C5+'[1]نقل عام'!C5+'[1]بنوك عام'!C5+'[1]خدمات التنمية الأجتماعية'!C5)/1000</f>
        <v>0</v>
      </c>
      <c r="D5" s="8">
        <f>('[1]زراعة عام'!D5+'[1]تعدين ومقالع عام'!D5+'[1]صناعة تحويلية عام'!D5+'[1]كهرباء عام'!D5+'[1]بناء وتشييد عام'!D5+'[1]تجارة عام'!D5+'[1]نقل عام'!D5+'[1]بنوك عام'!D5+'[1]خدمات التنمية الأجتماعية'!D5)/1000</f>
        <v>0</v>
      </c>
      <c r="E5" s="8"/>
      <c r="F5" s="8"/>
      <c r="G5" s="8"/>
      <c r="H5" s="8"/>
      <c r="I5" s="8"/>
      <c r="J5" s="8">
        <f>B5+C5+D5+E5+F5+G5+H5+I5+1</f>
        <v>1</v>
      </c>
    </row>
    <row r="6" spans="1:11" s="9" customFormat="1" ht="15.75" hidden="1">
      <c r="A6" s="7">
        <v>1993</v>
      </c>
      <c r="B6" s="8">
        <f>('[1]زراعة عام'!B6+'[1]تعدين ومقالع عام'!B6+'[1]صناعة تحويلية عام'!B6+'[1]كهرباء عام'!B6+'[1]بناء وتشييد عام'!B6+'[1]تجارة عام'!B6+'[1]نقل عام'!B6+'[1]بنوك عام'!B6+'[1]خدمات التنمية الأجتماعية'!B6)/1000</f>
        <v>0</v>
      </c>
      <c r="C6" s="8">
        <f>('[1]زراعة عام'!C6+'[1]تعدين ومقالع عام'!C6+'[1]صناعة تحويلية عام'!C6+'[1]كهرباء عام'!C6+'[1]بناء وتشييد عام'!C6+'[1]تجارة عام'!C6+'[1]نقل عام'!C6+'[1]بنوك عام'!C6+'[1]خدمات التنمية الأجتماعية'!C6)/1000</f>
        <v>0</v>
      </c>
      <c r="D6" s="8">
        <f>('[1]زراعة عام'!D6+'[1]تعدين ومقالع عام'!D6+'[1]صناعة تحويلية عام'!D6+'[1]كهرباء عام'!D6+'[1]بناء وتشييد عام'!D6+'[1]تجارة عام'!D6+'[1]نقل عام'!D6+'[1]بنوك عام'!D6+'[1]خدمات التنمية الأجتماعية'!D6)/1000</f>
        <v>0</v>
      </c>
      <c r="E6" s="8"/>
      <c r="F6" s="8"/>
      <c r="G6" s="8"/>
      <c r="H6" s="8"/>
      <c r="I6" s="8"/>
      <c r="J6" s="8">
        <f>B6+C6+D6+E6+F6+G6+H6+I6+1</f>
        <v>1</v>
      </c>
    </row>
    <row r="7" spans="1:11" s="9" customFormat="1" ht="15.75">
      <c r="A7" s="7">
        <v>1994</v>
      </c>
      <c r="B7" s="8">
        <f>('[1]زراعة عام'!B7+'[1]تعدين ومقالع عام'!B7+'[1]صناعة تحويلية عام'!B7+'[1]كهرباء عام'!B7+'[1]بناء وتشييد عام'!B7+'[1]تجارة عام'!B7+'[1]نقل عام'!B7+'[1]بنوك عام'!B7+'[1]خدمات التنمية الأجتماعية'!B7)/1000</f>
        <v>113.67168000000001</v>
      </c>
      <c r="C7" s="8">
        <f>('[1]زراعة عام'!C7+'[1]تعدين ومقالع عام'!C7+'[1]صناعة تحويلية عام'!C7+'[1]كهرباء عام'!C7+'[1]بناء وتشييد عام'!C7+'[1]تجارة عام'!C7+'[1]نقل عام'!C7+'[1]بنوك عام'!C7+'[1]خدمات التنمية الأجتماعية'!C7)/1000</f>
        <v>9349.9574400000001</v>
      </c>
      <c r="D7" s="8">
        <f>('[1]زراعة عام'!D7+'[1]تعدين ومقالع عام'!D7+'[1]صناعة تحويلية عام'!D7+'[1]كهرباء عام'!D7+'[1]بناء وتشييد عام'!D7+'[1]تجارة عام'!D7+'[1]نقل عام'!D7+'[1]بنوك عام'!D7+'[1]خدمات التنمية الأجتماعية'!D7)/1000</f>
        <v>14531.74944</v>
      </c>
      <c r="E7" s="8"/>
      <c r="F7" s="8"/>
      <c r="G7" s="8"/>
      <c r="H7" s="8"/>
      <c r="I7" s="8"/>
      <c r="J7" s="8">
        <f t="shared" ref="J7:J31" si="0">B7+C7+D7+E7+F7+G7+H7+I7</f>
        <v>23995.378559999997</v>
      </c>
    </row>
    <row r="8" spans="1:11" s="9" customFormat="1" ht="15.75">
      <c r="A8" s="7">
        <v>1995</v>
      </c>
      <c r="B8" s="8">
        <f>('[1]زراعة عام'!B8+'[1]تعدين ومقالع عام'!B8+'[1]صناعة تحويلية عام'!B8+'[1]كهرباء عام'!B8+'[1]بناء وتشييد عام'!B8+'[1]تجارة عام'!B8+'[1]نقل عام'!B8+'[1]بنوك عام'!B8+'[1]خدمات التنمية الأجتماعية'!B8)/1000</f>
        <v>815.34848</v>
      </c>
      <c r="C8" s="8">
        <f>('[1]زراعة عام'!C8+'[1]تعدين ومقالع عام'!C8+'[1]صناعة تحويلية عام'!C8+'[1]كهرباء عام'!C8+'[1]بناء وتشييد عام'!C8+'[1]تجارة عام'!C8+'[1]نقل عام'!C8+'[1]بنوك عام'!C8+'[1]خدمات التنمية الأجتماعية'!C8)/1000</f>
        <v>39438.931079999995</v>
      </c>
      <c r="D8" s="8">
        <f>('[1]زراعة عام'!D8+'[1]تعدين ومقالع عام'!D8+'[1]صناعة تحويلية عام'!D8+'[1]كهرباء عام'!D8+'[1]بناء وتشييد عام'!D8+'[1]تجارة عام'!D8+'[1]نقل عام'!D8+'[1]بنوك عام'!D8+'[1]خدمات التنمية الأجتماعية'!D8)/1000</f>
        <v>42104.027239999996</v>
      </c>
      <c r="E8" s="8"/>
      <c r="F8" s="8"/>
      <c r="G8" s="8"/>
      <c r="H8" s="8"/>
      <c r="I8" s="8"/>
      <c r="J8" s="8">
        <f>B8+C8+D8+E8+F8+G8+H8+I8+1</f>
        <v>82359.306799999991</v>
      </c>
    </row>
    <row r="9" spans="1:11" s="9" customFormat="1" ht="15.75">
      <c r="A9" s="7">
        <v>1996</v>
      </c>
      <c r="B9" s="8">
        <f>('[1]زراعة عام'!B9+'[1]تعدين ومقالع عام'!B9+'[1]صناعة تحويلية عام'!B9+'[1]كهرباء عام'!B9+'[1]بناء وتشييد عام'!B9+'[1]تجارة عام'!B9+'[1]نقل عام'!B9+'[1]بنوك عام'!B9+'[1]خدمات التنمية الأجتماعية'!B9)/1000</f>
        <v>1119.8432399999999</v>
      </c>
      <c r="C9" s="8">
        <f>('[1]زراعة عام'!C9+'[1]تعدين ومقالع عام'!C9+'[1]صناعة تحويلية عام'!C9+'[1]كهرباء عام'!C9+'[1]بناء وتشييد عام'!C9+'[1]تجارة عام'!C9+'[1]نقل عام'!C9+'[1]بنوك عام'!C9+'[1]خدمات التنمية الأجتماعية'!C9)/1000</f>
        <v>51589.47436</v>
      </c>
      <c r="D9" s="8">
        <f>('[1]زراعة عام'!D9+'[1]تعدين ومقالع عام'!D9+'[1]صناعة تحويلية عام'!D9+'[1]كهرباء عام'!D9+'[1]بناء وتشييد عام'!D9+'[1]تجارة عام'!D9+'[1]نقل عام'!D9+'[1]بنوك عام'!D9+'[1]خدمات التنمية الأجتماعية'!D9)/1000</f>
        <v>48966.914920000003</v>
      </c>
      <c r="E9" s="8"/>
      <c r="F9" s="8"/>
      <c r="G9" s="8"/>
      <c r="H9" s="8"/>
      <c r="I9" s="8"/>
      <c r="J9" s="8">
        <f t="shared" si="0"/>
        <v>101676.23252000001</v>
      </c>
    </row>
    <row r="10" spans="1:11" s="9" customFormat="1" ht="15.75">
      <c r="A10" s="7">
        <v>1997</v>
      </c>
      <c r="B10" s="8">
        <f>('[1]زراعة عام'!B10+'[1]تعدين ومقالع عام'!B10+'[1]صناعة تحويلية عام'!B10+'[1]كهرباء عام'!B10+'[1]بناء وتشييد عام'!B10+'[1]تجارة عام'!B10+'[1]نقل عام'!B10+'[1]بنوك عام'!B10+'[1]خدمات التنمية الأجتماعية'!B10)/1000</f>
        <v>26433.159759999999</v>
      </c>
      <c r="C10" s="8">
        <f>('[1]زراعة عام'!C10+'[1]تعدين ومقالع عام'!C10+'[1]صناعة تحويلية عام'!C10+'[1]كهرباء عام'!C10+'[1]بناء وتشييد عام'!C10+'[1]تجارة عام'!C10+'[1]نقل عام'!C10+'[1]بنوك عام'!C10+'[1]خدمات التنمية الأجتماعية'!C10)/1000</f>
        <v>93601.349319999994</v>
      </c>
      <c r="D10" s="8">
        <f>('[1]زراعة عام'!D10+'[1]تعدين ومقالع عام'!D10+'[1]صناعة تحويلية عام'!D10+'[1]كهرباء عام'!D10+'[1]بناء وتشييد عام'!D10+'[1]تجارة عام'!D10+'[1]نقل عام'!D10+'[1]بنوك عام'!D10+'[1]خدمات التنمية الأجتماعية'!D10)/1000</f>
        <v>120771.96287999999</v>
      </c>
      <c r="E10" s="8"/>
      <c r="F10" s="8"/>
      <c r="G10" s="8"/>
      <c r="H10" s="8"/>
      <c r="I10" s="8"/>
      <c r="J10" s="8">
        <f>B10+C10+D10+E10+F10+G10+H10+I10-1</f>
        <v>240805.47196</v>
      </c>
    </row>
    <row r="11" spans="1:11" s="9" customFormat="1" ht="15.75">
      <c r="A11" s="7">
        <v>1998</v>
      </c>
      <c r="B11" s="8">
        <f>('[1]زراعة عام'!B11+'[1]تعدين ومقالع عام'!B11+'[1]صناعة تحويلية عام'!B11+'[1]كهرباء عام'!B11+'[1]بناء وتشييد عام'!B11+'[1]تجارة عام'!B11+'[1]نقل عام'!B11+'[1]بنوك عام'!B11+'[1]خدمات التنمية الأجتماعية'!B11)/1000</f>
        <v>74851.680640000006</v>
      </c>
      <c r="C11" s="8">
        <f>('[1]زراعة عام'!C11+'[1]تعدين ومقالع عام'!C11+'[1]صناعة تحويلية عام'!C11+'[1]كهرباء عام'!C11+'[1]بناء وتشييد عام'!C11+'[1]تجارة عام'!C11+'[1]نقل عام'!C11+'[1]بنوك عام'!C11+'[1]خدمات التنمية الأجتماعية'!C11)/1000</f>
        <v>162261.0956</v>
      </c>
      <c r="D11" s="8">
        <f>('[1]زراعة عام'!D11+'[1]تعدين ومقالع عام'!D11+'[1]صناعة تحويلية عام'!D11+'[1]كهرباء عام'!D11+'[1]بناء وتشييد عام'!D11+'[1]تجارة عام'!D11+'[1]نقل عام'!D11+'[1]بنوك عام'!D11+'[1]خدمات التنمية الأجتماعية'!D11)/1000</f>
        <v>221851.43135999999</v>
      </c>
      <c r="E11" s="8"/>
      <c r="F11" s="8"/>
      <c r="G11" s="8"/>
      <c r="H11" s="8"/>
      <c r="I11" s="8"/>
      <c r="J11" s="8">
        <f t="shared" si="0"/>
        <v>458964.20759999997</v>
      </c>
    </row>
    <row r="12" spans="1:11" s="9" customFormat="1" ht="15.75">
      <c r="A12" s="7">
        <v>1999</v>
      </c>
      <c r="B12" s="8">
        <f>('[1]زراعة عام'!B12+'[1]تعدين ومقالع عام'!B12+'[1]صناعة تحويلية عام'!B12+'[1]كهرباء عام'!B12+'[1]بناء وتشييد عام'!B12+'[1]تجارة عام'!B12+'[1]نقل عام'!B12+'[1]بنوك عام'!B12+'[1]خدمات التنمية الأجتماعية'!B12)/1000</f>
        <v>164554.11832000001</v>
      </c>
      <c r="C12" s="8">
        <f>('[1]زراعة عام'!C12+'[1]تعدين ومقالع عام'!C12+'[1]صناعة تحويلية عام'!C12+'[1]كهرباء عام'!C12+'[1]بناء وتشييد عام'!C12+'[1]تجارة عام'!C12+'[1]نقل عام'!C12+'[1]بنوك عام'!C12+'[1]خدمات التنمية الأجتماعية'!C12)/1000</f>
        <v>301509.72783999995</v>
      </c>
      <c r="D12" s="8">
        <f>('[1]زراعة عام'!D12+'[1]تعدين ومقالع عام'!D12+'[1]صناعة تحويلية عام'!D12+'[1]كهرباء عام'!D12+'[1]بناء وتشييد عام'!D12+'[1]تجارة عام'!D12+'[1]نقل عام'!D12+'[1]بنوك عام'!D12+'[1]خدمات التنمية الأجتماعية'!D12)/1000</f>
        <v>346792.38396000006</v>
      </c>
      <c r="E12" s="8"/>
      <c r="F12" s="8"/>
      <c r="G12" s="8"/>
      <c r="H12" s="8"/>
      <c r="I12" s="8"/>
      <c r="J12" s="8">
        <f t="shared" si="0"/>
        <v>812856.23011999996</v>
      </c>
    </row>
    <row r="13" spans="1:11" s="9" customFormat="1" ht="15.75">
      <c r="A13" s="7">
        <v>2000</v>
      </c>
      <c r="B13" s="8">
        <f>('[1]زراعة عام'!B13+'[1]تعدين ومقالع عام'!B13+'[1]صناعة تحويلية عام'!B13+'[1]كهرباء عام'!B13+'[1]بناء وتشييد عام'!B13+'[1]تجارة عام'!B13+'[1]نقل عام'!B13+'[1]بنوك عام'!B13+'[1]خدمات التنمية الأجتماعية'!B13)/1000</f>
        <v>200021.50435999999</v>
      </c>
      <c r="C13" s="8">
        <f>('[1]زراعة عام'!C13+'[1]تعدين ومقالع عام'!C13+'[1]صناعة تحويلية عام'!C13+'[1]كهرباء عام'!C13+'[1]بناء وتشييد عام'!C13+'[1]تجارة عام'!C13+'[1]نقل عام'!C13+'[1]بنوك عام'!C13+'[1]خدمات التنمية الأجتماعية'!C13)/1000</f>
        <v>613354.05027999997</v>
      </c>
      <c r="D13" s="8">
        <f>('[1]زراعة عام'!D13+'[1]تعدين ومقالع عام'!D13+'[1]صناعة تحويلية عام'!D13+'[1]كهرباء عام'!D13+'[1]بناء وتشييد عام'!D13+'[1]تجارة عام'!D13+'[1]نقل عام'!D13+'[1]بنوك عام'!D13+'[1]خدمات التنمية الأجتماعية'!D13)/1000</f>
        <v>511888.78824000002</v>
      </c>
      <c r="E13" s="8"/>
      <c r="F13" s="8"/>
      <c r="G13" s="8"/>
      <c r="H13" s="8"/>
      <c r="I13" s="8"/>
      <c r="J13" s="8">
        <f t="shared" si="0"/>
        <v>1325264.3428799999</v>
      </c>
    </row>
    <row r="14" spans="1:11" s="9" customFormat="1" ht="15.75">
      <c r="A14" s="7">
        <v>2001</v>
      </c>
      <c r="B14" s="8">
        <f>('[1]زراعة عام'!B14+'[1]تعدين ومقالع عام'!B14+'[1]صناعة تحويلية عام'!B14+'[1]كهرباء عام'!B14+'[1]بناء وتشييد عام'!B14+'[1]تجارة عام'!B14+'[1]نقل عام'!B14+'[1]بنوك عام'!B14+'[1]خدمات التنمية الأجتماعية'!B14)/1000</f>
        <v>245454.05911999996</v>
      </c>
      <c r="C14" s="8">
        <f>('[1]زراعة عام'!C14+'[1]تعدين ومقالع عام'!C14+'[1]صناعة تحويلية عام'!C14+'[1]كهرباء عام'!C14+'[1]بناء وتشييد عام'!C14+'[1]تجارة عام'!C14+'[1]نقل عام'!C14+'[1]بنوك عام'!C14+'[1]خدمات التنمية الأجتماعية'!C14)/1000</f>
        <v>1143499.93912</v>
      </c>
      <c r="D14" s="8">
        <f>('[1]زراعة عام'!D14+'[1]تعدين ومقالع عام'!D14+'[1]صناعة تحويلية عام'!D14+'[1]كهرباء عام'!D14+'[1]بناء وتشييد عام'!D14+'[1]تجارة عام'!D14+'[1]نقل عام'!D14+'[1]بنوك عام'!D14+'[1]خدمات التنمية الأجتماعية'!D14)/1000</f>
        <v>832136.45912000001</v>
      </c>
      <c r="E14" s="8"/>
      <c r="F14" s="8"/>
      <c r="G14" s="8"/>
      <c r="H14" s="8"/>
      <c r="I14" s="8"/>
      <c r="J14" s="8">
        <f t="shared" si="0"/>
        <v>2221090.4573599999</v>
      </c>
      <c r="K14" s="10"/>
    </row>
    <row r="15" spans="1:11" s="9" customFormat="1" ht="15.75">
      <c r="A15" s="7">
        <v>2002</v>
      </c>
      <c r="B15" s="8">
        <f>('[1]زراعة عام'!B15+'[1]تعدين ومقالع عام'!B15+'[1]صناعة تحويلية عام'!B15+'[1]كهرباء عام'!B15+'[1]بناء وتشييد عام'!B15+'[1]تجارة عام'!B15+'[1]نقل عام'!B15+'[1]بنوك عام'!B15+'[1]خدمات التنمية الأجتماعية'!B15)/1000</f>
        <v>235613.21904</v>
      </c>
      <c r="C15" s="8">
        <f>('[1]زراعة عام'!C15+'[1]تعدين ومقالع عام'!C15+'[1]صناعة تحويلية عام'!C15+'[1]كهرباء عام'!C15+'[1]بناء وتشييد عام'!C15+'[1]تجارة عام'!C15+'[1]نقل عام'!C15+'[1]بنوك عام'!C15+'[1]خدمات التنمية الأجتماعية'!C15)/1000</f>
        <v>1764592.9858800001</v>
      </c>
      <c r="D15" s="8">
        <f>('[1]زراعة عام'!D15+'[1]تعدين ومقالع عام'!D15+'[1]صناعة تحويلية عام'!D15+'[1]كهرباء عام'!D15+'[1]بناء وتشييد عام'!D15+'[1]تجارة عام'!D15+'[1]نقل عام'!D15+'[1]بنوك عام'!D15+'[1]خدمات التنمية الأجتماعية'!D15)/1000</f>
        <v>1113879.1524</v>
      </c>
      <c r="E15" s="8"/>
      <c r="F15" s="8"/>
      <c r="G15" s="8"/>
      <c r="H15" s="8"/>
      <c r="I15" s="8"/>
      <c r="J15" s="8">
        <f t="shared" si="0"/>
        <v>3114085.35732</v>
      </c>
      <c r="K15" s="10"/>
    </row>
    <row r="16" spans="1:11" s="9" customFormat="1" ht="15.75">
      <c r="A16" s="7">
        <v>2003</v>
      </c>
      <c r="B16" s="8">
        <f>('[1]زراعة عام'!B16+'[1]تعدين ومقالع عام'!B16+'[1]صناعة تحويلية عام'!B16+'[1]كهرباء عام'!B16+'[1]بناء وتشييد عام'!B16+'[1]تجارة عام'!B16+'[1]نقل عام'!B16+'[1]بنوك عام'!B16+'[1]خدمات التنمية الأجتماعية'!B16)/1000</f>
        <v>224492.78296000001</v>
      </c>
      <c r="C16" s="8">
        <f>('[1]زراعة عام'!C16+'[1]تعدين ومقالع عام'!C16+'[1]صناعة تحويلية عام'!C16+'[1]كهرباء عام'!C16+'[1]بناء وتشييد عام'!C16+'[1]تجارة عام'!C16+'[1]نقل عام'!C16+'[1]بنوك عام'!C16+'[1]خدمات التنمية الأجتماعية'!C16)/1000</f>
        <v>1686677.1806400002</v>
      </c>
      <c r="D16" s="8">
        <f>('[1]زراعة عام'!D16+'[1]تعدين ومقالع عام'!D16+'[1]صناعة تحويلية عام'!D16+'[1]كهرباء عام'!D16+'[1]بناء وتشييد عام'!D16+'[1]تجارة عام'!D16+'[1]نقل عام'!D16+'[1]بنوك عام'!D16+'[1]خدمات التنمية الأجتماعية'!D16)/1000</f>
        <v>1063530.4056799999</v>
      </c>
      <c r="E16" s="8"/>
      <c r="F16" s="8"/>
      <c r="G16" s="8"/>
      <c r="H16" s="8"/>
      <c r="I16" s="8"/>
      <c r="J16" s="8">
        <f t="shared" si="0"/>
        <v>2974700.3692800002</v>
      </c>
      <c r="K16" s="10"/>
    </row>
    <row r="17" spans="1:11" s="9" customFormat="1" ht="15.75">
      <c r="A17" s="7">
        <v>2004</v>
      </c>
      <c r="B17" s="8">
        <f>('[1]زراعة عام'!B17+'[1]تعدين ومقالع عام'!B17+'[1]صناعة تحويلية عام'!B17+'[1]كهرباء عام'!B17+'[1]بناء وتشييد عام'!B17+'[1]تجارة عام'!B17+'[1]نقل عام'!B17+'[1]بنوك عام'!B17+'[1]خدمات التنمية الأجتماعية'!B17)/1000</f>
        <v>215706.65792</v>
      </c>
      <c r="C17" s="8">
        <f>('[1]زراعة عام'!C17+'[1]تعدين ومقالع عام'!C17+'[1]صناعة تحويلية عام'!C17+'[1]كهرباء عام'!C17+'[1]بناء وتشييد عام'!C17+'[1]تجارة عام'!C17+'[1]نقل عام'!C17+'[1]بنوك عام'!C17+'[1]خدمات التنمية الأجتماعية'!C17)/1000</f>
        <v>1838535.47364</v>
      </c>
      <c r="D17" s="8">
        <f>('[1]زراعة عام'!D17+'[1]تعدين ومقالع عام'!D17+'[1]صناعة تحويلية عام'!D17+'[1]كهرباء عام'!D17+'[1]بناء وتشييد عام'!D17+'[1]تجارة عام'!D17+'[1]نقل عام'!D17+'[1]بنوك عام'!D17+'[1]خدمات التنمية الأجتماعية'!D17)/1000</f>
        <v>1316114.3351199999</v>
      </c>
      <c r="E17" s="8"/>
      <c r="F17" s="8"/>
      <c r="G17" s="8"/>
      <c r="H17" s="8"/>
      <c r="I17" s="8"/>
      <c r="J17" s="8">
        <f t="shared" si="0"/>
        <v>3370356.4666799996</v>
      </c>
      <c r="K17" s="10"/>
    </row>
    <row r="18" spans="1:11" s="9" customFormat="1" ht="15.75">
      <c r="A18" s="7">
        <v>2005</v>
      </c>
      <c r="B18" s="8">
        <f>('[1]زراعة عام'!B18+'[1]تعدين ومقالع عام'!B18+'[1]صناعة تحويلية عام'!B18+'[1]كهرباء عام'!B18+'[1]بناء وتشييد عام'!B18+'[1]تجارة عام'!B18+'[1]نقل عام'!B18+'[1]بنوك عام'!B18+'[1]خدمات التنمية الأجتماعية'!B18)/1000</f>
        <v>313604.55375999998</v>
      </c>
      <c r="C18" s="8">
        <f>('[1]زراعة عام'!C18+'[1]تعدين ومقالع عام'!C18+'[1]صناعة تحويلية عام'!C18+'[1]كهرباء عام'!C18+'[1]بناء وتشييد عام'!C18+'[1]تجارة عام'!C18+'[1]نقل عام'!C18+'[1]بنوك عام'!C18+'[1]خدمات التنمية الأجتماعية'!C18)/1000</f>
        <v>4568766.5329200001</v>
      </c>
      <c r="D18" s="8">
        <f>('[1]زراعة عام'!D18+'[1]تعدين ومقالع عام'!D18+'[1]صناعة تحويلية عام'!D18+'[1]كهرباء عام'!D18+'[1]بناء وتشييد عام'!D18+'[1]تجارة عام'!D18+'[1]نقل عام'!D18+'[1]بنوك عام'!D18+'[1]خدمات التنمية الأجتماعية'!D18)/1000</f>
        <v>3879386.3929199995</v>
      </c>
      <c r="E18" s="8"/>
      <c r="F18" s="8"/>
      <c r="G18" s="8"/>
      <c r="H18" s="8"/>
      <c r="I18" s="8"/>
      <c r="J18" s="8">
        <f t="shared" si="0"/>
        <v>8761757.4795999993</v>
      </c>
      <c r="K18" s="10"/>
    </row>
    <row r="19" spans="1:11" s="9" customFormat="1" ht="15.75">
      <c r="A19" s="7">
        <v>2006</v>
      </c>
      <c r="B19" s="8">
        <f>('[1]زراعة عام'!B19+'[1]تعدين ومقالع عام'!B19+'[1]صناعة تحويلية عام'!B19+'[1]كهرباء عام'!B19+'[1]بناء وتشييد عام'!B19+'[1]تجارة عام'!B19+'[1]نقل عام'!B19+'[1]بنوك عام'!B19+'[1]خدمات التنمية الأجتماعية'!B19)/1000</f>
        <v>452189.17159999994</v>
      </c>
      <c r="C19" s="8">
        <f>('[1]زراعة عام'!C19+'[1]تعدين ومقالع عام'!C19+'[1]صناعة تحويلية عام'!C19+'[1]كهرباء عام'!C19+'[1]بناء وتشييد عام'!C19+'[1]تجارة عام'!C19+'[1]نقل عام'!C19+'[1]بنوك عام'!C19+'[1]خدمات التنمية الأجتماعية'!C19)/1000</f>
        <v>6704953.4719599998</v>
      </c>
      <c r="D19" s="8">
        <f>('[1]زراعة عام'!D19+'[1]تعدين ومقالع عام'!D19+'[1]صناعة تحويلية عام'!D19+'[1]كهرباء عام'!D19+'[1]بناء وتشييد عام'!D19+'[1]تجارة عام'!D19+'[1]نقل عام'!D19+'[1]بنوك عام'!D19+'[1]خدمات التنمية الأجتماعية'!D19)/1000</f>
        <v>6621040.9181200005</v>
      </c>
      <c r="E19" s="8"/>
      <c r="F19" s="8"/>
      <c r="G19" s="8"/>
      <c r="H19" s="8"/>
      <c r="I19" s="8"/>
      <c r="J19" s="8">
        <f>B19+C19+D19+E19+F19+G19+H19+I19-1</f>
        <v>13778182.56168</v>
      </c>
      <c r="K19" s="10"/>
    </row>
    <row r="20" spans="1:11" s="9" customFormat="1" ht="15.75">
      <c r="A20" s="7">
        <v>2007</v>
      </c>
      <c r="B20" s="8">
        <f>('[1]زراعة عام'!B20+'[1]تعدين ومقالع عام'!B20+'[1]صناعة تحويلية عام'!B20+'[1]كهرباء عام'!B20+'[1]بناء وتشييد عام'!B20+'[1]تجارة عام'!B20+'[1]نقل عام'!B20+'[1]بنوك عام'!B20+'[1]خدمات التنمية الأجتماعية'!B20)/1000</f>
        <v>1001314.95488</v>
      </c>
      <c r="C20" s="8">
        <f>('[1]زراعة عام'!C20+'[1]تعدين ومقالع عام'!C20+'[1]صناعة تحويلية عام'!C20+'[1]كهرباء عام'!C20+'[1]بناء وتشييد عام'!C20+'[1]تجارة عام'!C20+'[1]نقل عام'!C20+'[1]بنوك عام'!C20+'[1]خدمات التنمية الأجتماعية'!C20)/1000</f>
        <v>7632752.6441000002</v>
      </c>
      <c r="D20" s="8">
        <f>('[1]زراعة عام'!D20+'[1]تعدين ومقالع عام'!D20+'[1]صناعة تحويلية عام'!D20+'[1]كهرباء عام'!D20+'[1]بناء وتشييد عام'!D20+'[1]تجارة عام'!D20+'[1]نقل عام'!D20+'[1]بنوك عام'!D20+'[1]خدمات التنمية الأجتماعية'!D20)/1000</f>
        <v>7900800.3363399999</v>
      </c>
      <c r="E20" s="8">
        <f>('[1]زراعة عام'!E20+'[1]تعدين ومقالع عام'!E20+'[1]صناعة تحويلية عام'!E20+'[1]كهرباء عام'!E20+'[1]بناء وتشييد عام'!E20+'[1]تجارة عام'!E20+'[1]نقل عام'!E20+'[1]بنوك عام'!E20+'[1]خدمات التنمية الأجتماعية'!E20)/1000</f>
        <v>0</v>
      </c>
      <c r="F20" s="8">
        <f>('[1]زراعة عام'!F20+'[1]تعدين ومقالع عام'!F20+'[1]صناعة تحويلية عام'!F20+'[1]كهرباء عام'!F20+'[1]بناء وتشييد عام'!F20+'[1]تجارة عام'!F20+'[1]نقل عام'!F20+'[1]بنوك عام'!F20+'[1]خدمات التنمية الأجتماعية'!F20)/1000</f>
        <v>0</v>
      </c>
      <c r="G20" s="8">
        <f>('[1]زراعة عام'!G20+'[1]تعدين ومقالع عام'!G20+'[1]صناعة تحويلية عام'!G20+'[1]كهرباء عام'!G20+'[1]بناء وتشييد عام'!G20+'[1]تجارة عام'!G20+'[1]نقل عام'!G20+'[1]بنوك عام'!G20+'[1]خدمات التنمية الأجتماعية'!G20)/1000</f>
        <v>0</v>
      </c>
      <c r="H20" s="8">
        <f>('[1]زراعة عام'!H20+'[1]تعدين ومقالع عام'!H20+'[1]صناعة تحويلية عام'!H20+'[1]كهرباء عام'!H20+'[1]بناء وتشييد عام'!H20+'[1]تجارة عام'!H20+'[1]نقل عام'!H20+'[1]بنوك عام'!H20+'[1]خدمات التنمية الأجتماعية'!H20)/1000</f>
        <v>0</v>
      </c>
      <c r="I20" s="8">
        <f>('[1]زراعة عام'!I20+'[1]تعدين ومقالع عام'!I20+'[1]صناعة تحويلية عام'!I20+'[1]كهرباء عام'!I20+'[1]بناء وتشييد عام'!I20+'[1]تجارة عام'!I20+'[1]نقل عام'!I20+'[1]بنوك عام'!I20+'[1]خدمات التنمية الأجتماعية'!I20)/1000</f>
        <v>0</v>
      </c>
      <c r="J20" s="8">
        <f t="shared" si="0"/>
        <v>16534867.935320001</v>
      </c>
      <c r="K20" s="10"/>
    </row>
    <row r="21" spans="1:11" s="9" customFormat="1" ht="15.75">
      <c r="A21" s="7">
        <v>2008</v>
      </c>
      <c r="B21" s="8">
        <f>('[1]زراعة عام'!B21+'[1]تعدين ومقالع عام'!B21+'[1]صناعة تحويلية عام'!B21+'[1]كهرباء عام'!B21+'[1]بناء وتشييد عام'!B21+'[1]تجارة عام'!B21+'[1]نقل عام'!B21+'[1]بنوك عام'!B21+'[1]خدمات التنمية الأجتماعية'!B21)/1000</f>
        <v>1846399.9007999999</v>
      </c>
      <c r="C21" s="8">
        <f>('[1]زراعة عام'!C21+'[1]تعدين ومقالع عام'!C21+'[1]صناعة تحويلية عام'!C21+'[1]كهرباء عام'!C21+'[1]بناء وتشييد عام'!C21+'[1]تجارة عام'!C21+'[1]نقل عام'!C21+'[1]بنوك عام'!C21+'[1]خدمات التنمية الأجتماعية'!C21)/1000</f>
        <v>11104282.7916</v>
      </c>
      <c r="D21" s="8">
        <f>('[1]زراعة عام'!D21+'[1]تعدين ومقالع عام'!D21+'[1]صناعة تحويلية عام'!D21+'[1]كهرباء عام'!D21+'[1]بناء وتشييد عام'!D21+'[1]تجارة عام'!D21+'[1]نقل عام'!D21+'[1]بنوك عام'!D21+'[1]خدمات التنمية الأجتماعية'!D21)/1000</f>
        <v>13270777.757200001</v>
      </c>
      <c r="E21" s="8">
        <f>('[1]زراعة عام'!E21+'[1]تعدين ومقالع عام'!E21+'[1]صناعة تحويلية عام'!E21+'[1]كهرباء عام'!E21+'[1]بناء وتشييد عام'!E21+'[1]تجارة عام'!E21+'[1]نقل عام'!E21+'[1]بنوك عام'!E21+'[1]خدمات التنمية الأجتماعية'!E21)/1000</f>
        <v>0</v>
      </c>
      <c r="F21" s="8">
        <f>('[1]زراعة عام'!F21+'[1]تعدين ومقالع عام'!F21+'[1]صناعة تحويلية عام'!F21+'[1]كهرباء عام'!F21+'[1]بناء وتشييد عام'!F21+'[1]تجارة عام'!F21+'[1]نقل عام'!F21+'[1]بنوك عام'!F21+'[1]خدمات التنمية الأجتماعية'!F21)/1000</f>
        <v>0</v>
      </c>
      <c r="G21" s="8">
        <f>('[1]زراعة عام'!G21+'[1]تعدين ومقالع عام'!G21+'[1]صناعة تحويلية عام'!G21+'[1]كهرباء عام'!G21+'[1]بناء وتشييد عام'!G21+'[1]تجارة عام'!G21+'[1]نقل عام'!G21+'[1]بنوك عام'!G21+'[1]خدمات التنمية الأجتماعية'!G21)/1000</f>
        <v>0</v>
      </c>
      <c r="H21" s="8">
        <f>('[1]زراعة عام'!H21+'[1]تعدين ومقالع عام'!H21+'[1]صناعة تحويلية عام'!H21+'[1]كهرباء عام'!H21+'[1]بناء وتشييد عام'!H21+'[1]تجارة عام'!H21+'[1]نقل عام'!H21+'[1]بنوك عام'!H21+'[1]خدمات التنمية الأجتماعية'!H21)/1000</f>
        <v>0</v>
      </c>
      <c r="I21" s="8">
        <f>('[1]زراعة عام'!I21+'[1]تعدين ومقالع عام'!I21+'[1]صناعة تحويلية عام'!I21+'[1]كهرباء عام'!I21+'[1]بناء وتشييد عام'!I21+'[1]تجارة عام'!I21+'[1]نقل عام'!I21+'[1]بنوك عام'!I21+'[1]خدمات التنمية الأجتماعية'!I21)/1000</f>
        <v>0</v>
      </c>
      <c r="J21" s="8">
        <f t="shared" si="0"/>
        <v>26221460.449600004</v>
      </c>
      <c r="K21" s="10"/>
    </row>
    <row r="22" spans="1:11" s="9" customFormat="1" ht="15.75">
      <c r="A22" s="7">
        <v>2009</v>
      </c>
      <c r="B22" s="8">
        <f>('[1]زراعة عام'!B22+'[1]تعدين ومقالع عام'!B22+'[1]صناعة تحويلية عام'!B22+'[1]كهرباء عام'!B22+'[1]بناء وتشييد عام'!B22+'[1]تجارة عام'!B22+'[1]نقل عام'!B22+'[1]بنوك عام'!B22+'[1]خدمات التنمية الأجتماعية'!B22)/1000</f>
        <v>2551981.7866400001</v>
      </c>
      <c r="C22" s="8">
        <f>('[1]زراعة عام'!C22+'[1]تعدين ومقالع عام'!C22+'[1]صناعة تحويلية عام'!C22+'[1]كهرباء عام'!C22+'[1]بناء وتشييد عام'!C22+'[1]تجارة عام'!C22+'[1]نقل عام'!C22+'[1]بنوك عام'!C22+'[1]خدمات التنمية الأجتماعية'!C22)/1000</f>
        <v>13268232.489979999</v>
      </c>
      <c r="D22" s="8">
        <f>('[1]زراعة عام'!D22+'[1]تعدين ومقالع عام'!D22+'[1]صناعة تحويلية عام'!D22+'[1]كهرباء عام'!D22+'[1]بناء وتشييد عام'!D22+'[1]تجارة عام'!D22+'[1]نقل عام'!D22+'[1]بنوك عام'!D22+'[1]خدمات التنمية الأجتماعية'!D22)/1000</f>
        <v>14835182.956939999</v>
      </c>
      <c r="E22" s="8">
        <f>('[1]زراعة عام'!E22+'[1]تعدين ومقالع عام'!E22+'[1]صناعة تحويلية عام'!E22+'[1]كهرباء عام'!E22+'[1]بناء وتشييد عام'!E22+'[1]تجارة عام'!E22+'[1]نقل عام'!E22+'[1]بنوك عام'!E22+'[1]خدمات التنمية الأجتماعية'!E22)/1000</f>
        <v>1654702.6580999999</v>
      </c>
      <c r="F22" s="8">
        <f>('[1]زراعة عام'!F22+'[1]تعدين ومقالع عام'!F22+'[1]صناعة تحويلية عام'!F22+'[1]كهرباء عام'!F22+'[1]بناء وتشييد عام'!F22+'[1]تجارة عام'!F22+'[1]نقل عام'!F22+'[1]بنوك عام'!F22+'[1]خدمات التنمية الأجتماعية'!F22)/1000</f>
        <v>3116727.0449999999</v>
      </c>
      <c r="G22" s="8">
        <f>('[1]زراعة عام'!G22+'[1]تعدين ومقالع عام'!G22+'[1]صناعة تحويلية عام'!G22+'[1]كهرباء عام'!G22+'[1]بناء وتشييد عام'!G22+'[1]تجارة عام'!G22+'[1]نقل عام'!G22+'[1]بنوك عام'!G22+'[1]خدمات التنمية الأجتماعية'!G22)/1000</f>
        <v>765381.4299000001</v>
      </c>
      <c r="H22" s="8">
        <f>('[1]زراعة عام'!H22+'[1]تعدين ومقالع عام'!H22+'[1]صناعة تحويلية عام'!H22+'[1]كهرباء عام'!H22+'[1]بناء وتشييد عام'!H22+'[1]تجارة عام'!H22+'[1]نقل عام'!H22+'[1]بنوك عام'!H22+'[1]خدمات التنمية الأجتماعية'!H22)/1000</f>
        <v>0</v>
      </c>
      <c r="I22" s="8">
        <f>('[1]زراعة عام'!I22+'[1]تعدين ومقالع عام'!I22+'[1]صناعة تحويلية عام'!I22+'[1]كهرباء عام'!I22+'[1]بناء وتشييد عام'!I22+'[1]تجارة عام'!I22+'[1]نقل عام'!I22+'[1]بنوك عام'!I22+'[1]خدمات التنمية الأجتماعية'!I22)/1000</f>
        <v>0</v>
      </c>
      <c r="J22" s="8">
        <f>B22+C22+D22+E22+F22+G22+H22+I22+2</f>
        <v>36192210.366559997</v>
      </c>
      <c r="K22" s="10"/>
    </row>
    <row r="23" spans="1:11" s="12" customFormat="1" ht="15.75">
      <c r="A23" s="11">
        <v>2010</v>
      </c>
      <c r="B23" s="8">
        <f>('[1]زراعة عام'!B23+'[1]تعدين ومقالع عام'!B23+'[1]صناعة تحويلية عام'!B23+'[1]كهرباء عام'!B23+'[1]بناء وتشييد عام'!B23+'[1]تجارة عام'!B23+'[1]نقل عام'!B23+'[1]بنوك عام'!B23+'[1]خدمات التنمية الأجتماعية'!B23)/1000</f>
        <v>2774400.0368400002</v>
      </c>
      <c r="C23" s="8">
        <f>('[1]زراعة عام'!C23+'[1]تعدين ومقالع عام'!C23+'[1]صناعة تحويلية عام'!C23+'[1]كهرباء عام'!C23+'[1]بناء وتشييد عام'!C23+'[1]تجارة عام'!C23+'[1]نقل عام'!C23+'[1]بنوك عام'!C23+'[1]خدمات التنمية الأجتماعية'!C23)/1000</f>
        <v>18584625.562400002</v>
      </c>
      <c r="D23" s="8">
        <f>('[1]زراعة عام'!D23+'[1]تعدين ومقالع عام'!D23+'[1]صناعة تحويلية عام'!D23+'[1]كهرباء عام'!D23+'[1]بناء وتشييد عام'!D23+'[1]تجارة عام'!D23+'[1]نقل عام'!D23+'[1]بنوك عام'!D23+'[1]خدمات التنمية الأجتماعية'!D23)/1000</f>
        <v>20917155.772599999</v>
      </c>
      <c r="E23" s="8">
        <f>('[1]زراعة عام'!E23+'[1]تعدين ومقالع عام'!E23+'[1]صناعة تحويلية عام'!E23+'[1]كهرباء عام'!E23+'[1]بناء وتشييد عام'!E23+'[1]تجارة عام'!E23+'[1]نقل عام'!E23+'[1]بنوك عام'!E23+'[1]خدمات التنمية الأجتماعية'!E23)/1000</f>
        <v>2811835.9676000001</v>
      </c>
      <c r="F23" s="8">
        <f>('[1]زراعة عام'!F23+'[1]تعدين ومقالع عام'!F23+'[1]صناعة تحويلية عام'!F23+'[1]كهرباء عام'!F23+'[1]بناء وتشييد عام'!F23+'[1]تجارة عام'!F23+'[1]نقل عام'!F23+'[1]بنوك عام'!F23+'[1]خدمات التنمية الأجتماعية'!F23)/1000</f>
        <v>10186008.899700001</v>
      </c>
      <c r="G23" s="8">
        <f>('[1]زراعة عام'!G23+'[1]تعدين ومقالع عام'!G23+'[1]صناعة تحويلية عام'!G23+'[1]كهرباء عام'!G23+'[1]بناء وتشييد عام'!G23+'[1]تجارة عام'!G23+'[1]نقل عام'!G23+'[1]بنوك عام'!G23+'[1]خدمات التنمية الأجتماعية'!G23)/1000</f>
        <v>1133297.0580999998</v>
      </c>
      <c r="H23" s="8">
        <f>('[1]زراعة عام'!H23+'[1]تعدين ومقالع عام'!H23+'[1]صناعة تحويلية عام'!H23+'[1]كهرباء عام'!H23+'[1]بناء وتشييد عام'!H23+'[1]تجارة عام'!H23+'[1]نقل عام'!H23+'[1]بنوك عام'!H23+'[1]خدمات التنمية الأجتماعية'!H23)/1000</f>
        <v>0</v>
      </c>
      <c r="I23" s="8">
        <f>('[1]زراعة عام'!I23+'[1]تعدين ومقالع عام'!I23+'[1]صناعة تحويلية عام'!I23+'[1]كهرباء عام'!I23+'[1]بناء وتشييد عام'!I23+'[1]تجارة عام'!I23+'[1]نقل عام'!I23+'[1]بنوك عام'!I23+'[1]خدمات التنمية الأجتماعية'!I23)/1000</f>
        <v>0</v>
      </c>
      <c r="J23" s="8">
        <f t="shared" si="0"/>
        <v>56407323.297240004</v>
      </c>
    </row>
    <row r="24" spans="1:11" s="12" customFormat="1" ht="15.75">
      <c r="A24" s="11">
        <v>2011</v>
      </c>
      <c r="B24" s="8">
        <f>('[1]زراعة عام'!B24+'[1]تعدين ومقالع عام'!B24+'[1]صناعة تحويلية عام'!B24+'[1]كهرباء عام'!B24+'[1]بناء وتشييد عام'!B24+'[1]تجارة عام'!B24+'[1]نقل عام'!B24+'[1]بنوك عام'!B24+'[1]خدمات التنمية الأجتماعية'!B24)/1000</f>
        <v>3253090.1283200001</v>
      </c>
      <c r="C24" s="8">
        <f>('[1]زراعة عام'!C24+'[1]تعدين ومقالع عام'!C24+'[1]صناعة تحويلية عام'!C24+'[1]كهرباء عام'!C24+'[1]بناء وتشييد عام'!C24+'[1]تجارة عام'!C24+'[1]نقل عام'!C24+'[1]بنوك عام'!C24+'[1]خدمات التنمية الأجتماعية'!C24)/1000</f>
        <v>22952760.712859999</v>
      </c>
      <c r="D24" s="8">
        <f>('[1]زراعة عام'!D24+'[1]تعدين ومقالع عام'!D24+'[1]صناعة تحويلية عام'!D24+'[1]كهرباء عام'!D24+'[1]بناء وتشييد عام'!D24+'[1]تجارة عام'!D24+'[1]نقل عام'!D24+'[1]بنوك عام'!D24+'[1]خدمات التنمية الأجتماعية'!D24)/1000</f>
        <v>26915058.00522</v>
      </c>
      <c r="E24" s="8">
        <f>('[1]زراعة عام'!E24+'[1]تعدين ومقالع عام'!E24+'[1]صناعة تحويلية عام'!E24+'[1]كهرباء عام'!E24+'[1]بناء وتشييد عام'!E24+'[1]تجارة عام'!E24+'[1]نقل عام'!E24+'[1]بنوك عام'!E24+'[1]خدمات التنمية الأجتماعية'!E24)/1000</f>
        <v>3693541.2643000004</v>
      </c>
      <c r="F24" s="8">
        <f>('[1]زراعة عام'!F24+'[1]تعدين ومقالع عام'!F24+'[1]صناعة تحويلية عام'!F24+'[1]كهرباء عام'!F24+'[1]بناء وتشييد عام'!F24+'[1]تجارة عام'!F24+'[1]نقل عام'!F24+'[1]بنوك عام'!F24+'[1]خدمات التنمية الأجتماعية'!F24)/1000</f>
        <v>18427830.612300005</v>
      </c>
      <c r="G24" s="8">
        <f>('[1]زراعة عام'!G24+'[1]تعدين ومقالع عام'!G24+'[1]صناعة تحويلية عام'!G24+'[1]كهرباء عام'!G24+'[1]بناء وتشييد عام'!G24+'[1]تجارة عام'!G24+'[1]نقل عام'!G24+'[1]بنوك عام'!G24+'[1]خدمات التنمية الأجتماعية'!G24)/1000</f>
        <v>1251742.608</v>
      </c>
      <c r="H24" s="8">
        <f>('[1]زراعة عام'!H24+'[1]تعدين ومقالع عام'!H24+'[1]صناعة تحويلية عام'!H24+'[1]كهرباء عام'!H24+'[1]بناء وتشييد عام'!H24+'[1]تجارة عام'!H24+'[1]نقل عام'!H24+'[1]بنوك عام'!H24+'[1]خدمات التنمية الأجتماعية'!H24)/1000</f>
        <v>0</v>
      </c>
      <c r="I24" s="8">
        <f>('[1]زراعة عام'!I24+'[1]تعدين ومقالع عام'!I24+'[1]صناعة تحويلية عام'!I24+'[1]كهرباء عام'!I24+'[1]بناء وتشييد عام'!I24+'[1]تجارة عام'!I24+'[1]نقل عام'!I24+'[1]بنوك عام'!I24+'[1]خدمات التنمية الأجتماعية'!I24)/1000</f>
        <v>0</v>
      </c>
      <c r="J24" s="8">
        <f>B24+C24+D24+E24+F24+G24+H24+I24+1</f>
        <v>76494024.331</v>
      </c>
    </row>
    <row r="25" spans="1:11" ht="15.75">
      <c r="A25" s="13">
        <v>2012</v>
      </c>
      <c r="B25" s="8">
        <f>('[1]زراعة عام'!B25+'[1]تعدين ومقالع عام'!B25+'[1]صناعة تحويلية عام'!B25+'[1]كهرباء عام'!B25+'[1]بناء وتشييد عام'!B25+'[1]تجارة عام'!B25+'[1]نقل عام'!B25+'[1]بنوك عام'!B25+'[1]خدمات التنمية الأجتماعية'!B25)/1000</f>
        <v>3794415.5419999999</v>
      </c>
      <c r="C25" s="8">
        <f>('[1]زراعة عام'!C25+'[1]تعدين ومقالع عام'!C25+'[1]صناعة تحويلية عام'!C25+'[1]كهرباء عام'!C25+'[1]بناء وتشييد عام'!C25+'[1]تجارة عام'!C25+'[1]نقل عام'!C25+'[1]بنوك عام'!C25+'[1]خدمات التنمية الأجتماعية'!C25)/1000</f>
        <v>27429615.787560001</v>
      </c>
      <c r="D25" s="8">
        <f>('[1]زراعة عام'!D25+'[1]تعدين ومقالع عام'!D25+'[1]صناعة تحويلية عام'!D25+'[1]كهرباء عام'!D25+'[1]بناء وتشييد عام'!D25+'[1]تجارة عام'!D25+'[1]نقل عام'!D25+'[1]بنوك عام'!D25+'[1]خدمات التنمية الأجتماعية'!D25)/1000</f>
        <v>35926936.748879999</v>
      </c>
      <c r="E25" s="8">
        <f>('[1]زراعة عام'!E25+'[1]تعدين ومقالع عام'!E25+'[1]صناعة تحويلية عام'!E25+'[1]كهرباء عام'!E25+'[1]بناء وتشييد عام'!E25+'[1]تجارة عام'!E25+'[1]نقل عام'!E25+'[1]بنوك عام'!E25+'[1]خدمات التنمية الأجتماعية'!E25)/1000</f>
        <v>4983048.1836000001</v>
      </c>
      <c r="F25" s="8">
        <f>('[1]زراعة عام'!F25+'[1]تعدين ومقالع عام'!F25+'[1]صناعة تحويلية عام'!F25+'[1]كهرباء عام'!F25+'[1]بناء وتشييد عام'!F25+'[1]تجارة عام'!F25+'[1]نقل عام'!F25+'[1]بنوك عام'!F25+'[1]خدمات التنمية الأجتماعية'!F25)/1000</f>
        <v>28200080.758000001</v>
      </c>
      <c r="G25" s="8">
        <f>('[1]زراعة عام'!G25+'[1]تعدين ومقالع عام'!G25+'[1]صناعة تحويلية عام'!G25+'[1]كهرباء عام'!G25+'[1]بناء وتشييد عام'!G25+'[1]تجارة عام'!G25+'[1]نقل عام'!G25+'[1]بنوك عام'!G25+'[1]خدمات التنمية الأجتماعية'!G25)/1000</f>
        <v>1457752.2174000002</v>
      </c>
      <c r="H25" s="8">
        <f>('[1]زراعة عام'!H25+'[1]تعدين ومقالع عام'!H25+'[1]صناعة تحويلية عام'!H25+'[1]كهرباء عام'!H25+'[1]بناء وتشييد عام'!H25+'[1]تجارة عام'!H25+'[1]نقل عام'!H25+'[1]بنوك عام'!H25+'[1]خدمات التنمية الأجتماعية'!H25)/1000</f>
        <v>0</v>
      </c>
      <c r="I25" s="8">
        <f>('[1]زراعة عام'!I25+'[1]تعدين ومقالع عام'!I25+'[1]صناعة تحويلية عام'!I25+'[1]كهرباء عام'!I25+'[1]بناء وتشييد عام'!I25+'[1]تجارة عام'!I25+'[1]نقل عام'!I25+'[1]بنوك عام'!I25+'[1]خدمات التنمية الأجتماعية'!I25)/1000</f>
        <v>0</v>
      </c>
      <c r="J25" s="8">
        <f>B25+C25+D25+E25+F25+G25+H25+I25+1</f>
        <v>101791850.23743999</v>
      </c>
    </row>
    <row r="26" spans="1:11" ht="15.75">
      <c r="A26" s="13">
        <v>2013</v>
      </c>
      <c r="B26" s="8">
        <f>('[1]زراعة عام'!B26+'[1]تعدين ومقالع عام'!B26+'[1]صناعة تحويلية عام'!B26+'[1]كهرباء عام'!B26+'[1]بناء وتشييد عام'!B26+'[1]تجارة عام'!B26+'[1]نقل عام'!B26+'[1]بنوك عام'!B26+'[1]خدمات التنمية الأجتماعية'!B26)/1000</f>
        <v>5018055.6240799995</v>
      </c>
      <c r="C26" s="8">
        <f>('[1]زراعة عام'!C26+'[1]تعدين ومقالع عام'!C26+'[1]صناعة تحويلية عام'!C26+'[1]كهرباء عام'!C26+'[1]بناء وتشييد عام'!C26+'[1]تجارة عام'!C26+'[1]نقل عام'!C26+'[1]بنوك عام'!C26+'[1]خدمات التنمية الأجتماعية'!C26)/1000</f>
        <v>32888301.195459999</v>
      </c>
      <c r="D26" s="8">
        <f>('[1]زراعة عام'!D26+'[1]تعدين ومقالع عام'!D26+'[1]صناعة تحويلية عام'!D26+'[1]كهرباء عام'!D26+'[1]بناء وتشييد عام'!D26+'[1]تجارة عام'!D26+'[1]نقل عام'!D26+'[1]بنوك عام'!D26+'[1]خدمات التنمية الأجتماعية'!D26)/1000</f>
        <v>54233882.311740004</v>
      </c>
      <c r="E26" s="8">
        <f>('[1]زراعة عام'!E26+'[1]تعدين ومقالع عام'!E26+'[1]صناعة تحويلية عام'!E26+'[1]كهرباء عام'!E26+'[1]بناء وتشييد عام'!E26+'[1]تجارة عام'!E26+'[1]نقل عام'!E26+'[1]بنوك عام'!E26+'[1]خدمات التنمية الأجتماعية'!E26)/1000</f>
        <v>5543119.0668000001</v>
      </c>
      <c r="F26" s="8">
        <f>('[1]زراعة عام'!F26+'[1]تعدين ومقالع عام'!F26+'[1]صناعة تحويلية عام'!F26+'[1]كهرباء عام'!F26+'[1]بناء وتشييد عام'!F26+'[1]تجارة عام'!F26+'[1]نقل عام'!F26+'[1]بنوك عام'!F26+'[1]خدمات التنمية الأجتماعية'!F26)/1000</f>
        <v>36765649.896400005</v>
      </c>
      <c r="G26" s="8">
        <f>('[1]زراعة عام'!G26+'[1]تعدين ومقالع عام'!G26+'[1]صناعة تحويلية عام'!G26+'[1]كهرباء عام'!G26+'[1]بناء وتشييد عام'!G26+'[1]تجارة عام'!G26+'[1]نقل عام'!G26+'[1]بنوك عام'!G26+'[1]خدمات التنمية الأجتماعية'!G26)/1000</f>
        <v>1747911.2468000001</v>
      </c>
      <c r="H26" s="8">
        <f>('[1]زراعة عام'!H26+'[1]تعدين ومقالع عام'!H26+'[1]صناعة تحويلية عام'!H26+'[1]كهرباء عام'!H26+'[1]بناء وتشييد عام'!H26+'[1]تجارة عام'!H26+'[1]نقل عام'!H26+'[1]بنوك عام'!H26+'[1]خدمات التنمية الأجتماعية'!H26)/1000</f>
        <v>0</v>
      </c>
      <c r="I26" s="8">
        <f>('[1]زراعة عام'!I26+'[1]تعدين ومقالع عام'!I26+'[1]صناعة تحويلية عام'!I26+'[1]كهرباء عام'!I26+'[1]بناء وتشييد عام'!I26+'[1]تجارة عام'!I26+'[1]نقل عام'!I26+'[1]بنوك عام'!I26+'[1]خدمات التنمية الأجتماعية'!I26)/1000</f>
        <v>0</v>
      </c>
      <c r="J26" s="8">
        <f t="shared" si="0"/>
        <v>136196919.34128001</v>
      </c>
    </row>
    <row r="27" spans="1:11" ht="15.75">
      <c r="A27" s="13">
        <v>2014</v>
      </c>
      <c r="B27" s="8">
        <f>('[1]زراعة عام'!B27+'[1]تعدين ومقالع عام'!B27+'[1]صناعة تحويلية عام'!B27+'[1]كهرباء عام'!B27+'[1]بناء وتشييد عام'!B27+'[1]تجارة عام'!B27+'[1]نقل عام'!B27+'[1]بنوك عام'!B27+'[1]خدمات التنمية الأجتماعية'!B27)/1000</f>
        <v>5137696.5216399999</v>
      </c>
      <c r="C27" s="8">
        <f>('[1]زراعة عام'!C27+'[1]تعدين ومقالع عام'!C27+'[1]صناعة تحويلية عام'!C27+'[1]كهرباء عام'!C27+'[1]بناء وتشييد عام'!C27+'[1]تجارة عام'!C27+'[1]نقل عام'!C27+'[1]بنوك عام'!C27+'[1]خدمات التنمية الأجتماعية'!C27)/1000</f>
        <v>51337782.027240001</v>
      </c>
      <c r="D27" s="8">
        <f>('[1]زراعة عام'!D27+'[1]تعدين ومقالع عام'!D27+'[1]صناعة تحويلية عام'!D27+'[1]كهرباء عام'!D27+'[1]بناء وتشييد عام'!D27+'[1]تجارة عام'!D27+'[1]نقل عام'!D27+'[1]بنوك عام'!D27+'[1]خدمات التنمية الأجتماعية'!D27)/1000</f>
        <v>60555317.489720002</v>
      </c>
      <c r="E27" s="8">
        <f>('[1]زراعة عام'!E27+'[1]تعدين ومقالع عام'!E27+'[1]صناعة تحويلية عام'!E27+'[1]كهرباء عام'!E27+'[1]بناء وتشييد عام'!E27+'[1]تجارة عام'!E27+'[1]نقل عام'!E27+'[1]بنوك عام'!E27+'[1]خدمات التنمية الأجتماعية'!E27)/1000</f>
        <v>6174151.1836000001</v>
      </c>
      <c r="F27" s="8">
        <f>('[1]زراعة عام'!F27+'[1]تعدين ومقالع عام'!F27+'[1]صناعة تحويلية عام'!F27+'[1]كهرباء عام'!F27+'[1]بناء وتشييد عام'!F27+'[1]تجارة عام'!F27+'[1]نقل عام'!F27+'[1]بنوك عام'!F27+'[1]خدمات التنمية الأجتماعية'!F27)/1000</f>
        <v>37661920.726400003</v>
      </c>
      <c r="G27" s="8">
        <f>('[1]زراعة عام'!G27+'[1]تعدين ومقالع عام'!G27+'[1]صناعة تحويلية عام'!G27+'[1]كهرباء عام'!G27+'[1]بناء وتشييد عام'!G27+'[1]تجارة عام'!G27+'[1]نقل عام'!G27+'[1]بنوك عام'!G27+'[1]خدمات التنمية الأجتماعية'!G27)/1000</f>
        <v>4095488.3485999997</v>
      </c>
      <c r="H27" s="8">
        <f>('[1]زراعة عام'!H27+'[1]تعدين ومقالع عام'!H27+'[1]صناعة تحويلية عام'!H27+'[1]كهرباء عام'!H27+'[1]بناء وتشييد عام'!H27+'[1]تجارة عام'!H27+'[1]نقل عام'!H27+'[1]بنوك عام'!H27+'[1]خدمات التنمية الأجتماعية'!H27)/1000</f>
        <v>34570.531999999999</v>
      </c>
      <c r="I27" s="8">
        <f>('[1]زراعة عام'!I27+'[1]تعدين ومقالع عام'!I27+'[1]صناعة تحويلية عام'!I27+'[1]كهرباء عام'!I27+'[1]بناء وتشييد عام'!I27+'[1]تجارة عام'!I27+'[1]نقل عام'!I27+'[1]بنوك عام'!I27+'[1]خدمات التنمية الأجتماعية'!I27)/1000</f>
        <v>356931.60879999999</v>
      </c>
      <c r="J27" s="8">
        <f>B27+C27+D27+E27+F27+G27+H27+I27+2</f>
        <v>165353860.43799999</v>
      </c>
    </row>
    <row r="28" spans="1:11" ht="15.75">
      <c r="A28" s="13">
        <v>2015</v>
      </c>
      <c r="B28" s="8">
        <f>('[1]زراعة عام'!B28+'[1]تعدين ومقالع عام'!B28+'[1]صناعة تحويلية عام'!B28+'[1]كهرباء عام'!B28+'[1]بناء وتشييد عام'!B28+'[1]تجارة عام'!B28+'[1]نقل عام'!B28+'[1]بنوك عام'!B28+'[1]خدمات التنمية الأجتماعية'!B28)/1000</f>
        <v>5085513.4401199995</v>
      </c>
      <c r="C28" s="8">
        <f>('[1]زراعة عام'!C28+'[1]تعدين ومقالع عام'!C28+'[1]صناعة تحويلية عام'!C28+'[1]كهرباء عام'!C28+'[1]بناء وتشييد عام'!C28+'[1]تجارة عام'!C28+'[1]نقل عام'!C28+'[1]بنوك عام'!C28+'[1]خدمات التنمية الأجتماعية'!C28)/1000</f>
        <v>53243780.665619992</v>
      </c>
      <c r="D28" s="8">
        <f>('[1]زراعة عام'!D28+'[1]تعدين ومقالع عام'!D28+'[1]صناعة تحويلية عام'!D28+'[1]كهرباء عام'!D28+'[1]بناء وتشييد عام'!D28+'[1]تجارة عام'!D28+'[1]نقل عام'!D28+'[1]بنوك عام'!D28+'[1]خدمات التنمية الأجتماعية'!D28)/1000</f>
        <v>62319141.667099997</v>
      </c>
      <c r="E28" s="8">
        <f>('[1]زراعة عام'!E28+'[1]تعدين ومقالع عام'!E28+'[1]صناعة تحويلية عام'!E28+'[1]كهرباء عام'!E28+'[1]بناء وتشييد عام'!E28+'[1]تجارة عام'!E28+'[1]نقل عام'!E28+'[1]بنوك عام'!E28+'[1]خدمات التنمية الأجتماعية'!E28)/1000</f>
        <v>7054448.7236000001</v>
      </c>
      <c r="F28" s="8">
        <f>('[1]زراعة عام'!F28+'[1]تعدين ومقالع عام'!F28+'[1]صناعة تحويلية عام'!F28+'[1]كهرباء عام'!F28+'[1]بناء وتشييد عام'!F28+'[1]تجارة عام'!F28+'[1]نقل عام'!F28+'[1]بنوك عام'!F28+'[1]خدمات التنمية الأجتماعية'!F28)/1000</f>
        <v>49911706.102199994</v>
      </c>
      <c r="G28" s="8">
        <f>('[1]زراعة عام'!G28+'[1]تعدين ومقالع عام'!G28+'[1]صناعة تحويلية عام'!G28+'[1]كهرباء عام'!G28+'[1]بناء وتشييد عام'!G28+'[1]تجارة عام'!G28+'[1]نقل عام'!G28+'[1]بنوك عام'!G28+'[1]خدمات التنمية الأجتماعية'!G28)/1000</f>
        <v>5565823.0784</v>
      </c>
      <c r="H28" s="8">
        <f>('[1]زراعة عام'!H28+'[1]تعدين ومقالع عام'!H28+'[1]صناعة تحويلية عام'!H28+'[1]كهرباء عام'!H28+'[1]بناء وتشييد عام'!H28+'[1]تجارة عام'!H28+'[1]نقل عام'!H28+'[1]بنوك عام'!H28+'[1]خدمات التنمية الأجتماعية'!H28)/1000</f>
        <v>48200.543799999999</v>
      </c>
      <c r="I28" s="8">
        <f>('[1]زراعة عام'!I28+'[1]تعدين ومقالع عام'!I28+'[1]صناعة تحويلية عام'!I28+'[1]كهرباء عام'!I28+'[1]بناء وتشييد عام'!I28+'[1]تجارة عام'!I28+'[1]نقل عام'!I28+'[1]بنوك عام'!I28+'[1]خدمات التنمية الأجتماعية'!I28)/1000</f>
        <v>403922.33940000006</v>
      </c>
      <c r="J28" s="8">
        <f>B28+C28+D28+E28+F28+G28+H28+I28+1</f>
        <v>183632537.56023997</v>
      </c>
    </row>
    <row r="29" spans="1:11" ht="15.75">
      <c r="A29" s="13">
        <v>2016</v>
      </c>
      <c r="B29" s="8">
        <f>('[1]زراعة عام'!B29+'[1]تعدين ومقالع عام'!B29+'[1]صناعة تحويلية عام'!B29+'[1]كهرباء عام'!B29+'[1]بناء وتشييد عام'!B29+'[1]تجارة عام'!B29+'[1]نقل عام'!B29+'[1]بنوك عام'!B29+'[1]خدمات التنمية الأجتماعية'!B29)/1000</f>
        <v>5011742.1857200004</v>
      </c>
      <c r="C29" s="8">
        <f>('[1]زراعة عام'!C29+'[1]تعدين ومقالع عام'!C29+'[1]صناعة تحويلية عام'!C29+'[1]كهرباء عام'!C29+'[1]بناء وتشييد عام'!C29+'[1]تجارة عام'!C29+'[1]نقل عام'!C29+'[1]بنوك عام'!C29+'[1]خدمات التنمية الأجتماعية'!C29)/1000</f>
        <v>52029604.091919988</v>
      </c>
      <c r="D29" s="8">
        <f>('[1]زراعة عام'!D29+'[1]تعدين ومقالع عام'!D29+'[1]صناعة تحويلية عام'!D29+'[1]كهرباء عام'!D29+'[1]بناء وتشييد عام'!D29+'[1]تجارة عام'!D29+'[1]نقل عام'!D29+'[1]بنوك عام'!D29+'[1]خدمات التنمية الأجتماعية'!D29)/1000</f>
        <v>65096496.433959998</v>
      </c>
      <c r="E29" s="8">
        <f>('[1]زراعة عام'!E29+'[1]تعدين ومقالع عام'!E29+'[1]صناعة تحويلية عام'!E29+'[1]كهرباء عام'!E29+'[1]بناء وتشييد عام'!E29+'[1]تجارة عام'!E29+'[1]نقل عام'!E29+'[1]بنوك عام'!E29+'[1]خدمات التنمية الأجتماعية'!E29)/1000</f>
        <v>6380378.3574999999</v>
      </c>
      <c r="F29" s="8">
        <f>('[1]زراعة عام'!F29+'[1]تعدين ومقالع عام'!F29+'[1]صناعة تحويلية عام'!F29+'[1]كهرباء عام'!F29+'[1]بناء وتشييد عام'!F29+'[1]تجارة عام'!F29+'[1]نقل عام'!F29+'[1]بنوك عام'!F29+'[1]خدمات التنمية الأجتماعية'!F29)/1000</f>
        <v>50348928.152600005</v>
      </c>
      <c r="G29" s="8">
        <f>('[1]زراعة عام'!G29+'[1]تعدين ومقالع عام'!G29+'[1]صناعة تحويلية عام'!G29+'[1]كهرباء عام'!G29+'[1]بناء وتشييد عام'!G29+'[1]تجارة عام'!G29+'[1]نقل عام'!G29+'[1]بنوك عام'!G29+'[1]خدمات التنمية الأجتماعية'!G29)/1000</f>
        <v>4913033.4815999996</v>
      </c>
      <c r="H29" s="8">
        <f>('[1]زراعة عام'!H29+'[1]تعدين ومقالع عام'!H29+'[1]صناعة تحويلية عام'!H29+'[1]كهرباء عام'!H29+'[1]بناء وتشييد عام'!H29+'[1]تجارة عام'!H29+'[1]نقل عام'!H29+'[1]بنوك عام'!H29+'[1]خدمات التنمية الأجتماعية'!H29)/1000</f>
        <v>42531.378400000001</v>
      </c>
      <c r="I29" s="8">
        <f>('[1]زراعة عام'!I29+'[1]تعدين ومقالع عام'!I29+'[1]صناعة تحويلية عام'!I29+'[1]كهرباء عام'!I29+'[1]بناء وتشييد عام'!I29+'[1]تجارة عام'!I29+'[1]نقل عام'!I29+'[1]بنوك عام'!I29+'[1]خدمات التنمية الأجتماعية'!I29)/1000</f>
        <v>356432.42660000001</v>
      </c>
      <c r="J29" s="8">
        <f t="shared" si="0"/>
        <v>184179146.50829998</v>
      </c>
    </row>
    <row r="30" spans="1:11" ht="18.75" customHeight="1">
      <c r="A30" s="13">
        <v>2017</v>
      </c>
      <c r="B30" s="8">
        <f>('[1]زراعة عام'!B30+'[1]تعدين ومقالع عام'!B30+'[1]صناعة تحويلية عام'!B30+'[1]كهرباء عام'!B30+'[1]بناء وتشييد عام'!B30+'[1]تجارة عام'!B30+'[1]نقل عام'!B30+'[1]بنوك عام'!B30+'[1]خدمات التنمية الأجتماعية'!B30)/1000</f>
        <v>4905484.0138400001</v>
      </c>
      <c r="C30" s="8">
        <f>('[1]زراعة عام'!C30+'[1]تعدين ومقالع عام'!C30+'[1]صناعة تحويلية عام'!C30+'[1]كهرباء عام'!C30+'[1]بناء وتشييد عام'!C30+'[1]تجارة عام'!C30+'[1]نقل عام'!C30+'[1]بنوك عام'!C30+'[1]خدمات التنمية الأجتماعية'!C30)/1000</f>
        <v>50278591.400140002</v>
      </c>
      <c r="D30" s="8">
        <f>('[1]زراعة عام'!D30+'[1]تعدين ومقالع عام'!D30+'[1]صناعة تحويلية عام'!D30+'[1]كهرباء عام'!D30+'[1]بناء وتشييد عام'!D30+'[1]تجارة عام'!D30+'[1]نقل عام'!D30+'[1]بنوك عام'!D30+'[1]خدمات التنمية الأجتماعية'!D30)/1000</f>
        <v>68758846.021980017</v>
      </c>
      <c r="E30" s="8">
        <f>('[1]زراعة عام'!E30+'[1]تعدين ومقالع عام'!E30+'[1]صناعة تحويلية عام'!E30+'[1]كهرباء عام'!E30+'[1]بناء وتشييد عام'!E30+'[1]تجارة عام'!E30+'[1]نقل عام'!E30+'[1]بنوك عام'!E30+'[1]خدمات التنمية الأجتماعية'!E30)/1000</f>
        <v>5510105.9819</v>
      </c>
      <c r="F30" s="8">
        <f>('[1]زراعة عام'!F30+'[1]تعدين ومقالع عام'!F30+'[1]صناعة تحويلية عام'!F30+'[1]كهرباء عام'!F30+'[1]بناء وتشييد عام'!F30+'[1]تجارة عام'!F30+'[1]نقل عام'!F30+'[1]بنوك عام'!F30+'[1]خدمات التنمية الأجتماعية'!F30)/1000</f>
        <v>49673972.897700004</v>
      </c>
      <c r="G30" s="8">
        <f>('[1]زراعة عام'!G30+'[1]تعدين ومقالع عام'!G30+'[1]صناعة تحويلية عام'!G30+'[1]كهرباء عام'!G30+'[1]بناء وتشييد عام'!G30+'[1]تجارة عام'!G30+'[1]نقل عام'!G30+'[1]بنوك عام'!G30+'[1]خدمات التنمية الأجتماعية'!G30)/1000</f>
        <v>4235442.7063999996</v>
      </c>
      <c r="H30" s="8">
        <f>('[1]زراعة عام'!H30+'[1]تعدين ومقالع عام'!H30+'[1]صناعة تحويلية عام'!H30+'[1]كهرباء عام'!H30+'[1]بناء وتشييد عام'!H30+'[1]تجارة عام'!H30+'[1]نقل عام'!H30+'[1]بنوك عام'!H30+'[1]خدمات التنمية الأجتماعية'!H30)/1000</f>
        <v>33848.310599999997</v>
      </c>
      <c r="I30" s="8">
        <f>('[1]زراعة عام'!I30+'[1]تعدين ومقالع عام'!I30+'[1]صناعة تحويلية عام'!I30+'[1]كهرباء عام'!I30+'[1]بناء وتشييد عام'!I30+'[1]تجارة عام'!I30+'[1]نقل عام'!I30+'[1]بنوك عام'!I30+'[1]خدمات التنمية الأجتماعية'!I30)/1000</f>
        <v>255058.53820000001</v>
      </c>
      <c r="J30" s="8">
        <f t="shared" si="0"/>
        <v>183651349.87076005</v>
      </c>
    </row>
    <row r="31" spans="1:11" ht="18.75" customHeight="1">
      <c r="A31" s="13">
        <v>2018</v>
      </c>
      <c r="B31" s="8">
        <f>('[1]زراعة عام'!B31+'[1]تعدين ومقالع عام'!B31+'[1]صناعة تحويلية عام'!B31+'[1]كهرباء عام'!B31+'[1]بناء وتشييد عام'!B31+'[1]تجارة عام'!B31+'[1]نقل عام'!B31+'[1]بنوك عام'!B31+'[1]خدمات التنمية الأجتماعية'!B31)/1000</f>
        <v>4742560.7917999998</v>
      </c>
      <c r="C31" s="8">
        <f>('[1]زراعة عام'!C31+'[1]تعدين ومقالع عام'!C31+'[1]صناعة تحويلية عام'!C31+'[1]كهرباء عام'!C31+'[1]بناء وتشييد عام'!C31+'[1]تجارة عام'!C31+'[1]نقل عام'!C31+'[1]بنوك عام'!C31+'[1]خدمات التنمية الأجتماعية'!C31)/1000</f>
        <v>50682901.401359998</v>
      </c>
      <c r="D31" s="8">
        <f>('[1]زراعة عام'!D31+'[1]تعدين ومقالع عام'!D31+'[1]صناعة تحويلية عام'!D31+'[1]كهرباء عام'!D31+'[1]بناء وتشييد عام'!D31+'[1]تجارة عام'!D31+'[1]نقل عام'!D31+'[1]بنوك عام'!D31+'[1]خدمات التنمية الأجتماعية'!D31)/1000</f>
        <v>72922790.474399999</v>
      </c>
      <c r="E31" s="8">
        <f>('[1]زراعة عام'!E31+'[1]تعدين ومقالع عام'!E31+'[1]صناعة تحويلية عام'!E31+'[1]كهرباء عام'!E31+'[1]بناء وتشييد عام'!E31+'[1]تجارة عام'!E31+'[1]نقل عام'!E31+'[1]بنوك عام'!E31+'[1]خدمات التنمية الأجتماعية'!E31)/1000</f>
        <v>5040404.2722999994</v>
      </c>
      <c r="F31" s="8">
        <f>('[1]زراعة عام'!F31+'[1]تعدين ومقالع عام'!F31+'[1]صناعة تحويلية عام'!F31+'[1]كهرباء عام'!F31+'[1]بناء وتشييد عام'!F31+'[1]تجارة عام'!F31+'[1]نقل عام'!F31+'[1]بنوك عام'!F31+'[1]خدمات التنمية الأجتماعية'!F31)/1000</f>
        <v>52729317.566399984</v>
      </c>
      <c r="G31" s="8">
        <f>('[1]زراعة عام'!G31+'[1]تعدين ومقالع عام'!G31+'[1]صناعة تحويلية عام'!G31+'[1]كهرباء عام'!G31+'[1]بناء وتشييد عام'!G31+'[1]تجارة عام'!G31+'[1]نقل عام'!G31+'[1]بنوك عام'!G31+'[1]خدمات التنمية الأجتماعية'!G31)/1000</f>
        <v>3483654.3983999998</v>
      </c>
      <c r="H31" s="8">
        <f>('[1]زراعة عام'!H31+'[1]تعدين ومقالع عام'!H31+'[1]صناعة تحويلية عام'!H31+'[1]كهرباء عام'!H31+'[1]بناء وتشييد عام'!H31+'[1]تجارة عام'!H31+'[1]نقل عام'!H31+'[1]بنوك عام'!H31+'[1]خدمات التنمية الأجتماعية'!H31)/1000</f>
        <v>107197.91140000001</v>
      </c>
      <c r="I31" s="8">
        <f>('[1]زراعة عام'!I31+'[1]تعدين ومقالع عام'!I31+'[1]صناعة تحويلية عام'!I31+'[1]كهرباء عام'!I31+'[1]بناء وتشييد عام'!I31+'[1]تجارة عام'!I31+'[1]نقل عام'!I31+'[1]بنوك عام'!I31+'[1]خدمات التنمية الأجتماعية'!I31)/1000</f>
        <v>160522.11779999995</v>
      </c>
      <c r="J31" s="8">
        <f t="shared" si="0"/>
        <v>189869348.93385997</v>
      </c>
    </row>
    <row r="32" spans="1:11" ht="18.7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3">
    <mergeCell ref="A1:J1"/>
    <mergeCell ref="A2:B2"/>
    <mergeCell ref="I2:J2"/>
  </mergeCells>
  <printOptions horizontalCentered="1"/>
  <pageMargins left="0.64" right="0.67" top="0.75" bottom="0.75" header="0.3" footer="0.3"/>
  <pageSetup paperSize="9" scale="69" orientation="portrait" r:id="rId1"/>
  <headerFooter>
    <oddFooter>&amp;C3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rightToLeft="1" tabSelected="1" topLeftCell="A20" workbookViewId="0">
      <selection activeCell="K35" sqref="K35"/>
    </sheetView>
  </sheetViews>
  <sheetFormatPr defaultColWidth="9" defaultRowHeight="27" customHeight="1"/>
  <cols>
    <col min="1" max="1" width="8" style="1" customWidth="1"/>
    <col min="2" max="2" width="13.42578125" style="1" customWidth="1"/>
    <col min="3" max="3" width="11.5703125" style="1" customWidth="1"/>
    <col min="4" max="4" width="13.85546875" style="1" customWidth="1"/>
    <col min="5" max="5" width="12.5703125" style="1" customWidth="1"/>
    <col min="6" max="6" width="12.85546875" style="1" customWidth="1"/>
    <col min="7" max="7" width="11.140625" style="1" customWidth="1"/>
    <col min="8" max="8" width="12.140625" style="1" customWidth="1"/>
    <col min="9" max="9" width="11" style="1" customWidth="1"/>
    <col min="10" max="10" width="12.5703125" style="1" customWidth="1"/>
    <col min="11" max="11" width="11.85546875" style="1" bestFit="1" customWidth="1"/>
    <col min="12" max="16384" width="9" style="1"/>
  </cols>
  <sheetData>
    <row r="1" spans="1:11" ht="21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3" customFormat="1" ht="15.75">
      <c r="A2" s="18" t="s">
        <v>19</v>
      </c>
      <c r="B2" s="18"/>
      <c r="C2" s="2"/>
      <c r="I2" s="19" t="s">
        <v>2</v>
      </c>
      <c r="J2" s="19"/>
    </row>
    <row r="3" spans="1:11" s="3" customFormat="1" ht="31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s="6" customFormat="1" ht="15.75">
      <c r="A4" s="5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/>
    </row>
    <row r="5" spans="1:11" s="9" customFormat="1" ht="15.75" hidden="1">
      <c r="A5" s="7">
        <v>1992</v>
      </c>
      <c r="B5" s="8">
        <f>('[1]زراعة خاص'!B5+'[1]تعدين ومقالع خاص'!B5+'[1]صناعة تحويلية خاص'!B5+'[1]كهرباء خاص'!B5+'[1]بناء وتشييد خاص'!B5+'[1]تجارة خاص'!B5+'[1]نقل خاص'!B5+'[1]بنوك خاص'!B5+'[1]ملكية دور السكن'!B5+'[1]الخدمات الشخصية'!B5)/1000</f>
        <v>0</v>
      </c>
      <c r="C5" s="8">
        <f>('[1]زراعة خاص'!C5+'[1]تعدين ومقالع خاص'!C5+'[1]صناعة تحويلية خاص'!C5+'[1]كهرباء خاص'!C5+'[1]بناء وتشييد خاص'!C5+'[1]تجارة خاص'!C5+'[1]نقل خاص'!C5+'[1]بنوك خاص'!C5+'[1]ملكية دور السكن'!C5+'[1]الخدمات الشخصية'!C5)/1000</f>
        <v>0</v>
      </c>
      <c r="D5" s="8">
        <f>('[1]زراعة خاص'!D5+'[1]تعدين ومقالع خاص'!D5+'[1]صناعة تحويلية خاص'!D5+'[1]كهرباء خاص'!D5+'[1]بناء وتشييد خاص'!D5+'[1]تجارة خاص'!D5+'[1]نقل خاص'!D5+'[1]بنوك خاص'!D5+'[1]ملكية دور السكن'!D5+'[1]الخدمات الشخصية'!D5)/1000</f>
        <v>0</v>
      </c>
      <c r="E5" s="8"/>
      <c r="F5" s="8"/>
      <c r="G5" s="8"/>
      <c r="H5" s="8"/>
      <c r="I5" s="8"/>
      <c r="J5" s="8">
        <f>B5+C5+D5+E5+F5+G5+H5+I5+1</f>
        <v>1</v>
      </c>
    </row>
    <row r="6" spans="1:11" s="9" customFormat="1" ht="15.75" hidden="1">
      <c r="A6" s="7">
        <v>1993</v>
      </c>
      <c r="B6" s="8">
        <f>('[1]زراعة خاص'!B6+'[1]تعدين ومقالع خاص'!B6+'[1]صناعة تحويلية خاص'!B6+'[1]كهرباء خاص'!B6+'[1]بناء وتشييد خاص'!B6+'[1]تجارة خاص'!B6+'[1]نقل خاص'!B6+'[1]بنوك خاص'!B6+'[1]ملكية دور السكن'!B6+'[1]الخدمات الشخصية'!B6)/1000</f>
        <v>0</v>
      </c>
      <c r="C6" s="8">
        <f>('[1]زراعة خاص'!C6+'[1]تعدين ومقالع خاص'!C6+'[1]صناعة تحويلية خاص'!C6+'[1]كهرباء خاص'!C6+'[1]بناء وتشييد خاص'!C6+'[1]تجارة خاص'!C6+'[1]نقل خاص'!C6+'[1]بنوك خاص'!C6+'[1]ملكية دور السكن'!C6+'[1]الخدمات الشخصية'!C6)/1000</f>
        <v>0</v>
      </c>
      <c r="D6" s="8">
        <f>('[1]زراعة خاص'!D6+'[1]تعدين ومقالع خاص'!D6+'[1]صناعة تحويلية خاص'!D6+'[1]كهرباء خاص'!D6+'[1]بناء وتشييد خاص'!D6+'[1]تجارة خاص'!D6+'[1]نقل خاص'!D6+'[1]بنوك خاص'!D6+'[1]ملكية دور السكن'!D6+'[1]الخدمات الشخصية'!D6)/1000</f>
        <v>0</v>
      </c>
      <c r="E6" s="8"/>
      <c r="F6" s="8"/>
      <c r="G6" s="8"/>
      <c r="H6" s="8"/>
      <c r="I6" s="8"/>
      <c r="J6" s="8">
        <f>B6+C6+D6+E6+F6+G6+H6+I6+1</f>
        <v>1</v>
      </c>
    </row>
    <row r="7" spans="1:11" s="9" customFormat="1" ht="15.75">
      <c r="A7" s="7">
        <v>1994</v>
      </c>
      <c r="B7" s="8">
        <f>('[1]زراعة خاص'!B7+'[1]تعدين ومقالع خاص'!B7+'[1]صناعة تحويلية خاص'!B7+'[1]كهرباء خاص'!B7+'[1]بناء وتشييد خاص'!B7+'[1]تجارة خاص'!B7+'[1]نقل خاص'!B7+'[1]بنوك خاص'!B7+'[1]ملكية دور السكن'!B7+'[1]الخدمات الشخصية'!B7)/1000</f>
        <v>17903.02464</v>
      </c>
      <c r="C7" s="8">
        <f>('[1]زراعة خاص'!C7+'[1]تعدين ومقالع خاص'!C7+'[1]صناعة تحويلية خاص'!C7+'[1]كهرباء خاص'!C7+'[1]بناء وتشييد خاص'!C7+'[1]تجارة خاص'!C7+'[1]نقل خاص'!C7+'[1]بنوك خاص'!C7+'[1]ملكية دور السكن'!C7+'[1]الخدمات الشخصية'!C7)/1000</f>
        <v>154.51103999999998</v>
      </c>
      <c r="D7" s="8">
        <f>('[1]زراعة خاص'!D7+'[1]تعدين ومقالع خاص'!D7+'[1]صناعة تحويلية خاص'!D7+'[1]كهرباء خاص'!D7+'[1]بناء وتشييد خاص'!D7+'[1]تجارة خاص'!D7+'[1]نقل خاص'!D7+'[1]بنوك خاص'!D7+'[1]ملكية دور السكن'!D7+'[1]الخدمات الشخصية'!D7)/1000</f>
        <v>18.040320000000001</v>
      </c>
      <c r="E7" s="8"/>
      <c r="F7" s="8"/>
      <c r="G7" s="8"/>
      <c r="H7" s="8"/>
      <c r="I7" s="8"/>
      <c r="J7" s="8">
        <f t="shared" ref="J7:J31" si="0">B7+C7+D7+E7+F7+G7+H7+I7</f>
        <v>18075.576000000001</v>
      </c>
    </row>
    <row r="8" spans="1:11" s="9" customFormat="1" ht="15.75">
      <c r="A8" s="7">
        <v>1995</v>
      </c>
      <c r="B8" s="8">
        <f>('[1]زراعة خاص'!B8+'[1]تعدين ومقالع خاص'!B8+'[1]صناعة تحويلية خاص'!B8+'[1]كهرباء خاص'!B8+'[1]بناء وتشييد خاص'!B8+'[1]تجارة خاص'!B8+'[1]نقل خاص'!B8+'[1]بنوك خاص'!B8+'[1]ملكية دور السكن'!B8+'[1]الخدمات الشخصية'!B8)/1000</f>
        <v>39431.081279999991</v>
      </c>
      <c r="C8" s="8">
        <f>('[1]زراعة خاص'!C8+'[1]تعدين ومقالع خاص'!C8+'[1]صناعة تحويلية خاص'!C8+'[1]كهرباء خاص'!C8+'[1]بناء وتشييد خاص'!C8+'[1]تجارة خاص'!C8+'[1]نقل خاص'!C8+'[1]بنوك خاص'!C8+'[1]ملكية دور السكن'!C8+'[1]الخدمات الشخصية'!C8)/1000</f>
        <v>760.85259999999994</v>
      </c>
      <c r="D8" s="8">
        <f>('[1]زراعة خاص'!D8+'[1]تعدين ومقالع خاص'!D8+'[1]صناعة تحويلية خاص'!D8+'[1]كهرباء خاص'!D8+'[1]بناء وتشييد خاص'!D8+'[1]تجارة خاص'!D8+'[1]نقل خاص'!D8+'[1]بنوك خاص'!D8+'[1]ملكية دور السكن'!D8+'[1]الخدمات الشخصية'!D8)/1000</f>
        <v>22.548479999999998</v>
      </c>
      <c r="E8" s="8"/>
      <c r="F8" s="8"/>
      <c r="G8" s="8"/>
      <c r="H8" s="8"/>
      <c r="I8" s="8"/>
      <c r="J8" s="8">
        <f>B8+C8+D8+E8+F8+G8+H8+I8+1</f>
        <v>40215.482359999987</v>
      </c>
    </row>
    <row r="9" spans="1:11" s="9" customFormat="1" ht="15.75">
      <c r="A9" s="7">
        <v>1996</v>
      </c>
      <c r="B9" s="8">
        <f>('[1]زراعة خاص'!B9+'[1]تعدين ومقالع خاص'!B9+'[1]صناعة تحويلية خاص'!B9+'[1]كهرباء خاص'!B9+'[1]بناء وتشييد خاص'!B9+'[1]تجارة خاص'!B9+'[1]نقل خاص'!B9+'[1]بنوك خاص'!B9+'[1]ملكية دور السكن'!B9+'[1]الخدمات الشخصية'!B9)/1000</f>
        <v>38445.323360000002</v>
      </c>
      <c r="C9" s="8">
        <f>('[1]زراعة خاص'!C9+'[1]تعدين ومقالع خاص'!C9+'[1]صناعة تحويلية خاص'!C9+'[1]كهرباء خاص'!C9+'[1]بناء وتشييد خاص'!C9+'[1]تجارة خاص'!C9+'[1]نقل خاص'!C9+'[1]بنوك خاص'!C9+'[1]ملكية دور السكن'!C9+'[1]الخدمات الشخصية'!C9)/1000</f>
        <v>2951.64984</v>
      </c>
      <c r="D9" s="8">
        <f>('[1]زراعة خاص'!D9+'[1]تعدين ومقالع خاص'!D9+'[1]صناعة تحويلية خاص'!D9+'[1]كهرباء خاص'!D9+'[1]بناء وتشييد خاص'!D9+'[1]تجارة خاص'!D9+'[1]نقل خاص'!D9+'[1]بنوك خاص'!D9+'[1]ملكية دور السكن'!D9+'[1]الخدمات الشخصية'!D9)/1000</f>
        <v>33.311720000000001</v>
      </c>
      <c r="E9" s="8"/>
      <c r="F9" s="8"/>
      <c r="G9" s="8"/>
      <c r="H9" s="8"/>
      <c r="I9" s="8"/>
      <c r="J9" s="8">
        <f t="shared" si="0"/>
        <v>41430.284919999998</v>
      </c>
    </row>
    <row r="10" spans="1:11" s="9" customFormat="1" ht="15.75">
      <c r="A10" s="7">
        <v>1997</v>
      </c>
      <c r="B10" s="8">
        <f>('[1]زراعة خاص'!B10+'[1]تعدين ومقالع خاص'!B10+'[1]صناعة تحويلية خاص'!B10+'[1]كهرباء خاص'!B10+'[1]بناء وتشييد خاص'!B10+'[1]تجارة خاص'!B10+'[1]نقل خاص'!B10+'[1]بنوك خاص'!B10+'[1]ملكية دور السكن'!B10+'[1]الخدمات الشخصية'!B10)/1000</f>
        <v>60291.019359999998</v>
      </c>
      <c r="C10" s="8">
        <f>('[1]زراعة خاص'!C10+'[1]تعدين ومقالع خاص'!C10+'[1]صناعة تحويلية خاص'!C10+'[1]كهرباء خاص'!C10+'[1]بناء وتشييد خاص'!C10+'[1]تجارة خاص'!C10+'[1]نقل خاص'!C10+'[1]بنوك خاص'!C10+'[1]ملكية دور السكن'!C10+'[1]الخدمات الشخصية'!C10)/1000</f>
        <v>5035.4500000000007</v>
      </c>
      <c r="D10" s="8">
        <f>('[1]زراعة خاص'!D10+'[1]تعدين ومقالع خاص'!D10+'[1]صناعة تحويلية خاص'!D10+'[1]كهرباء خاص'!D10+'[1]بناء وتشييد خاص'!D10+'[1]تجارة خاص'!D10+'[1]نقل خاص'!D10+'[1]بنوك خاص'!D10+'[1]ملكية دور السكن'!D10+'[1]الخدمات الشخصية'!D10)/1000</f>
        <v>56.541239999999995</v>
      </c>
      <c r="E10" s="8"/>
      <c r="F10" s="8"/>
      <c r="G10" s="8"/>
      <c r="H10" s="8"/>
      <c r="I10" s="8"/>
      <c r="J10" s="8">
        <f>B10+C10+D10+E10+F10+G10+H10+I10-1</f>
        <v>65382.010600000001</v>
      </c>
    </row>
    <row r="11" spans="1:11" s="9" customFormat="1" ht="15.75">
      <c r="A11" s="7">
        <v>1998</v>
      </c>
      <c r="B11" s="8">
        <f>('[1]زراعة خاص'!B11+'[1]تعدين ومقالع خاص'!B11+'[1]صناعة تحويلية خاص'!B11+'[1]كهرباء خاص'!B11+'[1]بناء وتشييد خاص'!B11+'[1]تجارة خاص'!B11+'[1]نقل خاص'!B11+'[1]بنوك خاص'!B11+'[1]ملكية دور السكن'!B11+'[1]الخدمات الشخصية'!B11)/1000</f>
        <v>114584.75495999999</v>
      </c>
      <c r="C11" s="8">
        <f>('[1]زراعة خاص'!C11+'[1]تعدين ومقالع خاص'!C11+'[1]صناعة تحويلية خاص'!C11+'[1]كهرباء خاص'!C11+'[1]بناء وتشييد خاص'!C11+'[1]تجارة خاص'!C11+'[1]نقل خاص'!C11+'[1]بنوك خاص'!C11+'[1]ملكية دور السكن'!C11+'[1]الخدمات الشخصية'!C11)/1000</f>
        <v>7990.8561600000003</v>
      </c>
      <c r="D11" s="8">
        <f>('[1]زراعة خاص'!D11+'[1]تعدين ومقالع خاص'!D11+'[1]صناعة تحويلية خاص'!D11+'[1]كهرباء خاص'!D11+'[1]بناء وتشييد خاص'!D11+'[1]تجارة خاص'!D11+'[1]نقل خاص'!D11+'[1]بنوك خاص'!D11+'[1]ملكية دور السكن'!D11+'[1]الخدمات الشخصية'!D11)/1000</f>
        <v>85.997720000000001</v>
      </c>
      <c r="E11" s="8"/>
      <c r="F11" s="8"/>
      <c r="G11" s="8"/>
      <c r="H11" s="8"/>
      <c r="I11" s="8"/>
      <c r="J11" s="8">
        <f t="shared" si="0"/>
        <v>122661.60883999999</v>
      </c>
    </row>
    <row r="12" spans="1:11" s="9" customFormat="1" ht="15.75">
      <c r="A12" s="7">
        <v>1999</v>
      </c>
      <c r="B12" s="8">
        <f>('[1]زراعة خاص'!B12+'[1]تعدين ومقالع خاص'!B12+'[1]صناعة تحويلية خاص'!B12+'[1]كهرباء خاص'!B12+'[1]بناء وتشييد خاص'!B12+'[1]تجارة خاص'!B12+'[1]نقل خاص'!B12+'[1]بنوك خاص'!B12+'[1]ملكية دور السكن'!B12+'[1]الخدمات الشخصية'!B12)/1000</f>
        <v>196182.80968000001</v>
      </c>
      <c r="C12" s="8">
        <f>('[1]زراعة خاص'!C12+'[1]تعدين ومقالع خاص'!C12+'[1]صناعة تحويلية خاص'!C12+'[1]كهرباء خاص'!C12+'[1]بناء وتشييد خاص'!C12+'[1]تجارة خاص'!C12+'[1]نقل خاص'!C12+'[1]بنوك خاص'!C12+'[1]ملكية دور السكن'!C12+'[1]الخدمات الشخصية'!C12)/1000</f>
        <v>12205.838039999999</v>
      </c>
      <c r="D12" s="8">
        <f>('[1]زراعة خاص'!D12+'[1]تعدين ومقالع خاص'!D12+'[1]صناعة تحويلية خاص'!D12+'[1]كهرباء خاص'!D12+'[1]بناء وتشييد خاص'!D12+'[1]تجارة خاص'!D12+'[1]نقل خاص'!D12+'[1]بنوك خاص'!D12+'[1]ملكية دور السكن'!D12+'[1]الخدمات الشخصية'!D12)/1000</f>
        <v>352.55260000000004</v>
      </c>
      <c r="E12" s="8"/>
      <c r="F12" s="8"/>
      <c r="G12" s="8"/>
      <c r="H12" s="8"/>
      <c r="I12" s="8"/>
      <c r="J12" s="8">
        <f t="shared" si="0"/>
        <v>208741.20032</v>
      </c>
    </row>
    <row r="13" spans="1:11" s="9" customFormat="1" ht="15.75">
      <c r="A13" s="7">
        <v>2000</v>
      </c>
      <c r="B13" s="8">
        <f>('[1]زراعة خاص'!B13+'[1]تعدين ومقالع خاص'!B13+'[1]صناعة تحويلية خاص'!B13+'[1]كهرباء خاص'!B13+'[1]بناء وتشييد خاص'!B13+'[1]تجارة خاص'!B13+'[1]نقل خاص'!B13+'[1]بنوك خاص'!B13+'[1]ملكية دور السكن'!B13+'[1]الخدمات الشخصية'!B13)/1000</f>
        <v>317076.44803999999</v>
      </c>
      <c r="C13" s="8">
        <f>('[1]زراعة خاص'!C13+'[1]تعدين ومقالع خاص'!C13+'[1]صناعة تحويلية خاص'!C13+'[1]كهرباء خاص'!C13+'[1]بناء وتشييد خاص'!C13+'[1]تجارة خاص'!C13+'[1]نقل خاص'!C13+'[1]بنوك خاص'!C13+'[1]ملكية دور السكن'!C13+'[1]الخدمات الشخصية'!C13)/1000</f>
        <v>17733.668439999998</v>
      </c>
      <c r="D13" s="8">
        <f>('[1]زراعة خاص'!D13+'[1]تعدين ومقالع خاص'!D13+'[1]صناعة تحويلية خاص'!D13+'[1]كهرباء خاص'!D13+'[1]بناء وتشييد خاص'!D13+'[1]تجارة خاص'!D13+'[1]نقل خاص'!D13+'[1]بنوك خاص'!D13+'[1]ملكية دور السكن'!D13+'[1]الخدمات الشخصية'!D13)/1000</f>
        <v>613.01148000000001</v>
      </c>
      <c r="E13" s="8"/>
      <c r="F13" s="8"/>
      <c r="G13" s="8"/>
      <c r="H13" s="8"/>
      <c r="I13" s="8"/>
      <c r="J13" s="8">
        <f t="shared" si="0"/>
        <v>335423.12795999995</v>
      </c>
    </row>
    <row r="14" spans="1:11" s="9" customFormat="1" ht="15.75">
      <c r="A14" s="7">
        <v>2001</v>
      </c>
      <c r="B14" s="8">
        <f>('[1]زراعة خاص'!B14+'[1]تعدين ومقالع خاص'!B14+'[1]صناعة تحويلية خاص'!B14+'[1]كهرباء خاص'!B14+'[1]بناء وتشييد خاص'!B14+'[1]تجارة خاص'!B14+'[1]نقل خاص'!B14+'[1]بنوك خاص'!B14+'[1]ملكية دور السكن'!B14+'[1]الخدمات الشخصية'!B14)/1000</f>
        <v>496601.97899999999</v>
      </c>
      <c r="C14" s="8">
        <f>('[1]زراعة خاص'!C14+'[1]تعدين ومقالع خاص'!C14+'[1]صناعة تحويلية خاص'!C14+'[1]كهرباء خاص'!C14+'[1]بناء وتشييد خاص'!C14+'[1]تجارة خاص'!C14+'[1]نقل خاص'!C14+'[1]بنوك خاص'!C14+'[1]ملكية دور السكن'!C14+'[1]الخدمات الشخصية'!C14)/1000</f>
        <v>27089.349039999997</v>
      </c>
      <c r="D14" s="8">
        <f>('[1]زراعة خاص'!D14+'[1]تعدين ومقالع خاص'!D14+'[1]صناعة تحويلية خاص'!D14+'[1]كهرباء خاص'!D14+'[1]بناء وتشييد خاص'!D14+'[1]تجارة خاص'!D14+'[1]نقل خاص'!D14+'[1]بنوك خاص'!D14+'[1]ملكية دور السكن'!D14+'[1]الخدمات الشخصية'!D14)/1000</f>
        <v>866.86520000000007</v>
      </c>
      <c r="E14" s="8"/>
      <c r="F14" s="8"/>
      <c r="G14" s="8"/>
      <c r="H14" s="8"/>
      <c r="I14" s="8"/>
      <c r="J14" s="8">
        <f t="shared" si="0"/>
        <v>524558.19323999994</v>
      </c>
      <c r="K14" s="10"/>
    </row>
    <row r="15" spans="1:11" s="9" customFormat="1" ht="15.75">
      <c r="A15" s="7">
        <v>2002</v>
      </c>
      <c r="B15" s="8">
        <f>('[1]زراعة خاص'!B15+'[1]تعدين ومقالع خاص'!B15+'[1]صناعة تحويلية خاص'!B15+'[1]كهرباء خاص'!B15+'[1]بناء وتشييد خاص'!B15+'[1]تجارة خاص'!B15+'[1]نقل خاص'!B15+'[1]بنوك خاص'!B15+'[1]ملكية دور السكن'!B15+'[1]الخدمات الشخصية'!B15)/1000</f>
        <v>728174.44403999997</v>
      </c>
      <c r="C15" s="8">
        <f>('[1]زراعة خاص'!C15+'[1]تعدين ومقالع خاص'!C15+'[1]صناعة تحويلية خاص'!C15+'[1]كهرباء خاص'!C15+'[1]بناء وتشييد خاص'!C15+'[1]تجارة خاص'!C15+'[1]نقل خاص'!C15+'[1]بنوك خاص'!C15+'[1]ملكية دور السكن'!C15+'[1]الخدمات الشخصية'!C15)/1000</f>
        <v>48750.684240000002</v>
      </c>
      <c r="D15" s="8">
        <f>('[1]زراعة خاص'!D15+'[1]تعدين ومقالع خاص'!D15+'[1]صناعة تحويلية خاص'!D15+'[1]كهرباء خاص'!D15+'[1]بناء وتشييد خاص'!D15+'[1]تجارة خاص'!D15+'[1]نقل خاص'!D15+'[1]بنوك خاص'!D15+'[1]ملكية دور السكن'!D15+'[1]الخدمات الشخصية'!D15)/1000</f>
        <v>1096.96372</v>
      </c>
      <c r="E15" s="8"/>
      <c r="F15" s="8"/>
      <c r="G15" s="8"/>
      <c r="H15" s="8"/>
      <c r="I15" s="8"/>
      <c r="J15" s="8">
        <f t="shared" si="0"/>
        <v>778022.09199999995</v>
      </c>
      <c r="K15" s="10"/>
    </row>
    <row r="16" spans="1:11" s="9" customFormat="1" ht="15.75">
      <c r="A16" s="7">
        <v>2003</v>
      </c>
      <c r="B16" s="8">
        <f>('[1]زراعة خاص'!B16+'[1]تعدين ومقالع خاص'!B16+'[1]صناعة تحويلية خاص'!B16+'[1]كهرباء خاص'!B16+'[1]بناء وتشييد خاص'!B16+'[1]تجارة خاص'!B16+'[1]نقل خاص'!B16+'[1]بنوك خاص'!B16+'[1]ملكية دور السكن'!B16+'[1]الخدمات الشخصية'!B16)/1000</f>
        <v>695469.93608000001</v>
      </c>
      <c r="C16" s="8">
        <f>('[1]زراعة خاص'!C16+'[1]تعدين ومقالع خاص'!C16+'[1]صناعة تحويلية خاص'!C16+'[1]كهرباء خاص'!C16+'[1]بناء وتشييد خاص'!C16+'[1]تجارة خاص'!C16+'[1]نقل خاص'!C16+'[1]بنوك خاص'!C16+'[1]ملكية دور السكن'!C16+'[1]الخدمات الشخصية'!C16)/1000</f>
        <v>46583.009439999994</v>
      </c>
      <c r="D16" s="8">
        <f>('[1]زراعة خاص'!D16+'[1]تعدين ومقالع خاص'!D16+'[1]صناعة تحويلية خاص'!D16+'[1]كهرباء خاص'!D16+'[1]بناء وتشييد خاص'!D16+'[1]تجارة خاص'!D16+'[1]نقل خاص'!D16+'[1]بنوك خاص'!D16+'[1]ملكية دور السكن'!D16+'[1]الخدمات الشخصية'!D16)/1000</f>
        <v>1047.53224</v>
      </c>
      <c r="E16" s="8"/>
      <c r="F16" s="8"/>
      <c r="G16" s="8"/>
      <c r="H16" s="8"/>
      <c r="I16" s="8"/>
      <c r="J16" s="8">
        <f t="shared" si="0"/>
        <v>743100.47776000004</v>
      </c>
      <c r="K16" s="10"/>
    </row>
    <row r="17" spans="1:11" s="9" customFormat="1" ht="15.75">
      <c r="A17" s="7">
        <v>2004</v>
      </c>
      <c r="B17" s="8">
        <f>('[1]زراعة خاص'!B17+'[1]تعدين ومقالع خاص'!B17+'[1]صناعة تحويلية خاص'!B17+'[1]كهرباء خاص'!B17+'[1]بناء وتشييد خاص'!B17+'[1]تجارة خاص'!B17+'[1]نقل خاص'!B17+'[1]بنوك خاص'!B17+'[1]ملكية دور السكن'!B17+'[1]الخدمات الشخصية'!B17)/1000</f>
        <v>874453.45371999999</v>
      </c>
      <c r="C17" s="8">
        <f>('[1]زراعة خاص'!C17+'[1]تعدين ومقالع خاص'!C17+'[1]صناعة تحويلية خاص'!C17+'[1]كهرباء خاص'!C17+'[1]بناء وتشييد خاص'!C17+'[1]تجارة خاص'!C17+'[1]نقل خاص'!C17+'[1]بنوك خاص'!C17+'[1]ملكية دور السكن'!C17+'[1]الخدمات الشخصية'!C17)/1000</f>
        <v>73662.577519999992</v>
      </c>
      <c r="D17" s="8">
        <f>('[1]زراعة خاص'!D17+'[1]تعدين ومقالع خاص'!D17+'[1]صناعة تحويلية خاص'!D17+'[1]كهرباء خاص'!D17+'[1]بناء وتشييد خاص'!D17+'[1]تجارة خاص'!D17+'[1]نقل خاص'!D17+'[1]بنوك خاص'!D17+'[1]ملكية دور السكن'!D17+'[1]الخدمات الشخصية'!D17)/1000</f>
        <v>1006.96252</v>
      </c>
      <c r="E17" s="8"/>
      <c r="F17" s="8"/>
      <c r="G17" s="8"/>
      <c r="H17" s="8"/>
      <c r="I17" s="8"/>
      <c r="J17" s="8">
        <f t="shared" si="0"/>
        <v>949122.99375999987</v>
      </c>
      <c r="K17" s="10"/>
    </row>
    <row r="18" spans="1:11" s="9" customFormat="1" ht="15.75">
      <c r="A18" s="7">
        <v>2005</v>
      </c>
      <c r="B18" s="8">
        <f>('[1]زراعة خاص'!B18+'[1]تعدين ومقالع خاص'!B18+'[1]صناعة تحويلية خاص'!B18+'[1]كهرباء خاص'!B18+'[1]بناء وتشييد خاص'!B18+'[1]تجارة خاص'!B18+'[1]نقل خاص'!B18+'[1]بنوك خاص'!B18+'[1]ملكية دور السكن'!B18+'[1]الخدمات الشخصية'!B18)/1000</f>
        <v>1172013.3160000001</v>
      </c>
      <c r="C18" s="8">
        <f>('[1]زراعة خاص'!C18+'[1]تعدين ومقالع خاص'!C18+'[1]صناعة تحويلية خاص'!C18+'[1]كهرباء خاص'!C18+'[1]بناء وتشييد خاص'!C18+'[1]تجارة خاص'!C18+'[1]نقل خاص'!C18+'[1]بنوك خاص'!C18+'[1]ملكية دور السكن'!C18+'[1]الخدمات الشخصية'!C18)/1000</f>
        <v>128534.39569600001</v>
      </c>
      <c r="D18" s="8">
        <f>('[1]زراعة خاص'!D18+'[1]تعدين ومقالع خاص'!D18+'[1]صناعة تحويلية خاص'!D18+'[1]كهرباء خاص'!D18+'[1]بناء وتشييد خاص'!D18+'[1]تجارة خاص'!D18+'[1]نقل خاص'!D18+'[1]بنوك خاص'!D18+'[1]ملكية دور السكن'!D18+'[1]الخدمات الشخصية'!D18)/1000</f>
        <v>964.22163999999998</v>
      </c>
      <c r="E18" s="8"/>
      <c r="F18" s="8"/>
      <c r="G18" s="8"/>
      <c r="H18" s="8"/>
      <c r="I18" s="8"/>
      <c r="J18" s="8">
        <f t="shared" si="0"/>
        <v>1301511.933336</v>
      </c>
      <c r="K18" s="10"/>
    </row>
    <row r="19" spans="1:11" s="9" customFormat="1" ht="15.75">
      <c r="A19" s="7">
        <v>2006</v>
      </c>
      <c r="B19" s="8">
        <f>('[1]زراعة خاص'!B19+'[1]تعدين ومقالع خاص'!B19+'[1]صناعة تحويلية خاص'!B19+'[1]كهرباء خاص'!B19+'[1]بناء وتشييد خاص'!B19+'[1]تجارة خاص'!B19+'[1]نقل خاص'!B19+'[1]بنوك خاص'!B19+'[1]ملكية دور السكن'!B19+'[1]الخدمات الشخصية'!B19)/1000</f>
        <v>1856678.68316</v>
      </c>
      <c r="C19" s="8">
        <f>('[1]زراعة خاص'!C19+'[1]تعدين ومقالع خاص'!C19+'[1]صناعة تحويلية خاص'!C19+'[1]كهرباء خاص'!C19+'[1]بناء وتشييد خاص'!C19+'[1]تجارة خاص'!C19+'[1]نقل خاص'!C19+'[1]بنوك خاص'!C19+'[1]ملكية دور السكن'!C19+'[1]الخدمات الشخصية'!C19)/1000</f>
        <v>193763.300892</v>
      </c>
      <c r="D19" s="8">
        <f>('[1]زراعة خاص'!D19+'[1]تعدين ومقالع خاص'!D19+'[1]صناعة تحويلية خاص'!D19+'[1]كهرباء خاص'!D19+'[1]بناء وتشييد خاص'!D19+'[1]تجارة خاص'!D19+'[1]نقل خاص'!D19+'[1]بنوك خاص'!D19+'[1]ملكية دور السكن'!D19+'[1]الخدمات الشخصية'!D19)/1000</f>
        <v>1044.3805199999999</v>
      </c>
      <c r="E19" s="8"/>
      <c r="F19" s="8"/>
      <c r="G19" s="8"/>
      <c r="H19" s="8"/>
      <c r="I19" s="8"/>
      <c r="J19" s="8">
        <f>B19+C19+D19+E19+F19+G19+H19+I19-1</f>
        <v>2051485.364572</v>
      </c>
      <c r="K19" s="10"/>
    </row>
    <row r="20" spans="1:11" s="9" customFormat="1" ht="15.75">
      <c r="A20" s="7">
        <v>2007</v>
      </c>
      <c r="B20" s="8">
        <f>('[1]زراعة خاص'!B20+'[1]تعدين ومقالع خاص'!B20+'[1]صناعة تحويلية خاص'!B20+'[1]كهرباء خاص'!B20+'[1]بناء وتشييد خاص'!B20+'[1]تجارة خاص'!B20+'[1]نقل خاص'!B20+'[1]بنوك خاص'!B20+'[1]ملكية دور السكن'!B20+'[1]الخدمات الشخصية'!B20)/1000</f>
        <v>2254511.8032400003</v>
      </c>
      <c r="C20" s="8">
        <f>('[1]زراعة خاص'!C20+'[1]تعدين ومقالع خاص'!C20+'[1]صناعة تحويلية خاص'!C20+'[1]كهرباء خاص'!C20+'[1]بناء وتشييد خاص'!C20+'[1]تجارة خاص'!C20+'[1]نقل خاص'!C20+'[1]بنوك خاص'!C20+'[1]ملكية دور السكن'!C20+'[1]الخدمات الشخصية'!C20)/1000</f>
        <v>295482.55988799996</v>
      </c>
      <c r="D20" s="8">
        <f>('[1]زراعة خاص'!D20+'[1]تعدين ومقالع خاص'!D20+'[1]صناعة تحويلية خاص'!D20+'[1]كهرباء خاص'!D20+'[1]بناء وتشييد خاص'!D20+'[1]تجارة خاص'!D20+'[1]نقل خاص'!D20+'[1]بنوك خاص'!D20+'[1]ملكية دور السكن'!D20+'[1]الخدمات الشخصية'!D20)/1000</f>
        <v>1520.8414399999999</v>
      </c>
      <c r="E20" s="8">
        <f>('[1]زراعة خاص'!E20+'[1]تعدين ومقالع خاص'!E20+'[1]صناعة تحويلية خاص'!E20+'[1]كهرباء خاص'!E20+'[1]بناء وتشييد خاص'!E20+'[1]تجارة خاص'!E20+'[1]نقل خاص'!E20+'[1]بنوك خاص'!E20+'[1]ملكية دور السكن'!E20+'[1]الخدمات الشخصية'!E20)/1000</f>
        <v>0</v>
      </c>
      <c r="F20" s="8">
        <f>('[1]زراعة خاص'!F20+'[1]تعدين ومقالع خاص'!F20+'[1]صناعة تحويلية خاص'!F20+'[1]كهرباء خاص'!F20+'[1]بناء وتشييد خاص'!F20+'[1]تجارة خاص'!F20+'[1]نقل خاص'!F20+'[1]بنوك خاص'!F20+'[1]ملكية دور السكن'!F20+'[1]الخدمات الشخصية'!F20)/1000</f>
        <v>0</v>
      </c>
      <c r="G20" s="8">
        <f>('[1]زراعة خاص'!G20+'[1]تعدين ومقالع خاص'!G20+'[1]صناعة تحويلية خاص'!G20+'[1]كهرباء خاص'!G20+'[1]بناء وتشييد خاص'!G20+'[1]تجارة خاص'!G20+'[1]نقل خاص'!G20+'[1]بنوك خاص'!G20+'[1]ملكية دور السكن'!G20+'[1]الخدمات الشخصية'!G20)/1000</f>
        <v>0</v>
      </c>
      <c r="H20" s="8">
        <f>('[1]زراعة خاص'!H20+'[1]تعدين ومقالع خاص'!H20+'[1]صناعة تحويلية خاص'!H20+'[1]كهرباء خاص'!H20+'[1]بناء وتشييد خاص'!H20+'[1]تجارة خاص'!H20+'[1]نقل خاص'!H20+'[1]بنوك خاص'!H20+'[1]ملكية دور السكن'!H20+'[1]الخدمات الشخصية'!H20)/1000</f>
        <v>0</v>
      </c>
      <c r="I20" s="8">
        <f>('[1]زراعة خاص'!I20+'[1]تعدين ومقالع خاص'!I20+'[1]صناعة تحويلية خاص'!I20+'[1]كهرباء خاص'!I20+'[1]بناء وتشييد خاص'!I20+'[1]تجارة خاص'!I20+'[1]نقل خاص'!I20+'[1]بنوك خاص'!I20+'[1]ملكية دور السكن'!I20+'[1]الخدمات الشخصية'!I20)/1000</f>
        <v>0</v>
      </c>
      <c r="J20" s="8">
        <f t="shared" si="0"/>
        <v>2551515.2045680005</v>
      </c>
      <c r="K20" s="10"/>
    </row>
    <row r="21" spans="1:11" s="9" customFormat="1" ht="15.75">
      <c r="A21" s="7">
        <v>2008</v>
      </c>
      <c r="B21" s="8">
        <f>('[1]زراعة خاص'!B21+'[1]تعدين ومقالع خاص'!B21+'[1]صناعة تحويلية خاص'!B21+'[1]كهرباء خاص'!B21+'[1]بناء وتشييد خاص'!B21+'[1]تجارة خاص'!B21+'[1]نقل خاص'!B21+'[1]بنوك خاص'!B21+'[1]ملكية دور السكن'!B21+'[1]الخدمات الشخصية'!B21)/1000</f>
        <v>2699983.6165999998</v>
      </c>
      <c r="C21" s="8">
        <f>('[1]زراعة خاص'!C21+'[1]تعدين ومقالع خاص'!C21+'[1]صناعة تحويلية خاص'!C21+'[1]كهرباء خاص'!C21+'[1]بناء وتشييد خاص'!C21+'[1]تجارة خاص'!C21+'[1]نقل خاص'!C21+'[1]بنوك خاص'!C21+'[1]ملكية دور السكن'!C21+'[1]الخدمات الشخصية'!C21)/1000</f>
        <v>389545.54096399999</v>
      </c>
      <c r="D21" s="8">
        <f>('[1]زراعة خاص'!D21+'[1]تعدين ومقالع خاص'!D21+'[1]صناعة تحويلية خاص'!D21+'[1]كهرباء خاص'!D21+'[1]بناء وتشييد خاص'!D21+'[1]تجارة خاص'!D21+'[1]نقل خاص'!D21+'[1]بنوك خاص'!D21+'[1]ملكية دور السكن'!D21+'[1]الخدمات الشخصية'!D21)/1000</f>
        <v>13310.371920000001</v>
      </c>
      <c r="E21" s="8">
        <f>('[1]زراعة خاص'!E21+'[1]تعدين ومقالع خاص'!E21+'[1]صناعة تحويلية خاص'!E21+'[1]كهرباء خاص'!E21+'[1]بناء وتشييد خاص'!E21+'[1]تجارة خاص'!E21+'[1]نقل خاص'!E21+'[1]بنوك خاص'!E21+'[1]ملكية دور السكن'!E21+'[1]الخدمات الشخصية'!E21)/1000</f>
        <v>0</v>
      </c>
      <c r="F21" s="8">
        <f>('[1]زراعة خاص'!F21+'[1]تعدين ومقالع خاص'!F21+'[1]صناعة تحويلية خاص'!F21+'[1]كهرباء خاص'!F21+'[1]بناء وتشييد خاص'!F21+'[1]تجارة خاص'!F21+'[1]نقل خاص'!F21+'[1]بنوك خاص'!F21+'[1]ملكية دور السكن'!F21+'[1]الخدمات الشخصية'!F21)/1000</f>
        <v>0</v>
      </c>
      <c r="G21" s="8">
        <f>('[1]زراعة خاص'!G21+'[1]تعدين ومقالع خاص'!G21+'[1]صناعة تحويلية خاص'!G21+'[1]كهرباء خاص'!G21+'[1]بناء وتشييد خاص'!G21+'[1]تجارة خاص'!G21+'[1]نقل خاص'!G21+'[1]بنوك خاص'!G21+'[1]ملكية دور السكن'!G21+'[1]الخدمات الشخصية'!G21)/1000</f>
        <v>0</v>
      </c>
      <c r="H21" s="8">
        <f>('[1]زراعة خاص'!H21+'[1]تعدين ومقالع خاص'!H21+'[1]صناعة تحويلية خاص'!H21+'[1]كهرباء خاص'!H21+'[1]بناء وتشييد خاص'!H21+'[1]تجارة خاص'!H21+'[1]نقل خاص'!H21+'[1]بنوك خاص'!H21+'[1]ملكية دور السكن'!H21+'[1]الخدمات الشخصية'!H21)/1000</f>
        <v>0</v>
      </c>
      <c r="I21" s="8">
        <f>('[1]زراعة خاص'!I21+'[1]تعدين ومقالع خاص'!I21+'[1]صناعة تحويلية خاص'!I21+'[1]كهرباء خاص'!I21+'[1]بناء وتشييد خاص'!I21+'[1]تجارة خاص'!I21+'[1]نقل خاص'!I21+'[1]بنوك خاص'!I21+'[1]ملكية دور السكن'!I21+'[1]الخدمات الشخصية'!I21)/1000</f>
        <v>0</v>
      </c>
      <c r="J21" s="8">
        <f t="shared" si="0"/>
        <v>3102839.5294839996</v>
      </c>
      <c r="K21" s="10"/>
    </row>
    <row r="22" spans="1:11" s="9" customFormat="1" ht="15.75">
      <c r="A22" s="7">
        <v>2009</v>
      </c>
      <c r="B22" s="8">
        <f>('[1]زراعة خاص'!B22+'[1]تعدين ومقالع خاص'!B22+'[1]صناعة تحويلية خاص'!B22+'[1]كهرباء خاص'!B22+'[1]بناء وتشييد خاص'!B22+'[1]تجارة خاص'!B22+'[1]نقل خاص'!B22+'[1]بنوك خاص'!B22+'[1]ملكية دور السكن'!B22+'[1]الخدمات الشخصية'!B22)/1000</f>
        <v>3475374.0300800004</v>
      </c>
      <c r="C22" s="8">
        <f>('[1]زراعة خاص'!C22+'[1]تعدين ومقالع خاص'!C22+'[1]صناعة تحويلية خاص'!C22+'[1]كهرباء خاص'!C22+'[1]بناء وتشييد خاص'!C22+'[1]تجارة خاص'!C22+'[1]نقل خاص'!C22+'[1]بنوك خاص'!C22+'[1]ملكية دور السكن'!C22+'[1]الخدمات الشخصية'!C22)/1000</f>
        <v>572828.25619999995</v>
      </c>
      <c r="D22" s="8">
        <f>('[1]زراعة خاص'!D22+'[1]تعدين ومقالع خاص'!D22+'[1]صناعة تحويلية خاص'!D22+'[1]كهرباء خاص'!D22+'[1]بناء وتشييد خاص'!D22+'[1]تجارة خاص'!D22+'[1]نقل خاص'!D22+'[1]بنوك خاص'!D22+'[1]ملكية دور السكن'!D22+'[1]الخدمات الشخصية'!D22)/1000</f>
        <v>76328.168080000003</v>
      </c>
      <c r="E22" s="8">
        <f>('[1]زراعة خاص'!E22+'[1]تعدين ومقالع خاص'!E22+'[1]صناعة تحويلية خاص'!E22+'[1]كهرباء خاص'!E22+'[1]بناء وتشييد خاص'!E22+'[1]تجارة خاص'!E22+'[1]نقل خاص'!E22+'[1]بنوك خاص'!E22+'[1]ملكية دور السكن'!E22+'[1]الخدمات الشخصية'!E22)/1000</f>
        <v>20266.140599999999</v>
      </c>
      <c r="F22" s="8">
        <f>('[1]زراعة خاص'!F22+'[1]تعدين ومقالع خاص'!F22+'[1]صناعة تحويلية خاص'!F22+'[1]كهرباء خاص'!F22+'[1]بناء وتشييد خاص'!F22+'[1]تجارة خاص'!F22+'[1]نقل خاص'!F22+'[1]بنوك خاص'!F22+'[1]ملكية دور السكن'!F22+'[1]الخدمات الشخصية'!F22)/1000</f>
        <v>29523.700800000002</v>
      </c>
      <c r="G22" s="8">
        <f>('[1]زراعة خاص'!G22+'[1]تعدين ومقالع خاص'!G22+'[1]صناعة تحويلية خاص'!G22+'[1]كهرباء خاص'!G22+'[1]بناء وتشييد خاص'!G22+'[1]تجارة خاص'!G22+'[1]نقل خاص'!G22+'[1]بنوك خاص'!G22+'[1]ملكية دور السكن'!G22+'[1]الخدمات الشخصية'!G22)/1000</f>
        <v>77105.898000000001</v>
      </c>
      <c r="H22" s="8">
        <f>('[1]زراعة خاص'!H22+'[1]تعدين ومقالع خاص'!H22+'[1]صناعة تحويلية خاص'!H22+'[1]كهرباء خاص'!H22+'[1]بناء وتشييد خاص'!H22+'[1]تجارة خاص'!H22+'[1]نقل خاص'!H22+'[1]بنوك خاص'!H22+'[1]ملكية دور السكن'!H22+'[1]الخدمات الشخصية'!H22)/1000</f>
        <v>0</v>
      </c>
      <c r="I22" s="8">
        <f>('[1]زراعة خاص'!I22+'[1]تعدين ومقالع خاص'!I22+'[1]صناعة تحويلية خاص'!I22+'[1]كهرباء خاص'!I22+'[1]بناء وتشييد خاص'!I22+'[1]تجارة خاص'!I22+'[1]نقل خاص'!I22+'[1]بنوك خاص'!I22+'[1]ملكية دور السكن'!I22+'[1]الخدمات الشخصية'!I22)/1000</f>
        <v>0</v>
      </c>
      <c r="J22" s="8">
        <f>B22+C22+D22+E22+F22+G22+H22+I22+2</f>
        <v>4251428.1937600011</v>
      </c>
      <c r="K22" s="10"/>
    </row>
    <row r="23" spans="1:11" s="12" customFormat="1" ht="15.75">
      <c r="A23" s="11">
        <v>2010</v>
      </c>
      <c r="B23" s="8">
        <f>('[1]زراعة خاص'!B23+'[1]تعدين ومقالع خاص'!B23+'[1]صناعة تحويلية خاص'!B23+'[1]كهرباء خاص'!B23+'[1]بناء وتشييد خاص'!B23+'[1]تجارة خاص'!B23+'[1]نقل خاص'!B23+'[1]بنوك خاص'!B23+'[1]ملكية دور السكن'!B23+'[1]الخدمات الشخصية'!B23)/1000</f>
        <v>4557175.8509600004</v>
      </c>
      <c r="C23" s="8">
        <f>('[1]زراعة خاص'!C23+'[1]تعدين ومقالع خاص'!C23+'[1]صناعة تحويلية خاص'!C23+'[1]كهرباء خاص'!C23+'[1]بناء وتشييد خاص'!C23+'[1]تجارة خاص'!C23+'[1]نقل خاص'!C23+'[1]بنوك خاص'!C23+'[1]ملكية دور السكن'!C23+'[1]الخدمات الشخصية'!C23)/1000</f>
        <v>739686.26879600005</v>
      </c>
      <c r="D23" s="8">
        <f>('[1]زراعة خاص'!D23+'[1]تعدين ومقالع خاص'!D23+'[1]صناعة تحويلية خاص'!D23+'[1]كهرباء خاص'!D23+'[1]بناء وتشييد خاص'!D23+'[1]تجارة خاص'!D23+'[1]نقل خاص'!D23+'[1]بنوك خاص'!D23+'[1]ملكية دور السكن'!D23+'[1]الخدمات الشخصية'!D23)/1000</f>
        <v>83906.819080000001</v>
      </c>
      <c r="E23" s="8">
        <f>('[1]زراعة خاص'!E23+'[1]تعدين ومقالع خاص'!E23+'[1]صناعة تحويلية خاص'!E23+'[1]كهرباء خاص'!E23+'[1]بناء وتشييد خاص'!E23+'[1]تجارة خاص'!E23+'[1]نقل خاص'!E23+'[1]بنوك خاص'!E23+'[1]ملكية دور السكن'!E23+'[1]الخدمات الشخصية'!E23)/1000</f>
        <v>431087.29499999998</v>
      </c>
      <c r="F23" s="8">
        <f>('[1]زراعة خاص'!F23+'[1]تعدين ومقالع خاص'!F23+'[1]صناعة تحويلية خاص'!F23+'[1]كهرباء خاص'!F23+'[1]بناء وتشييد خاص'!F23+'[1]تجارة خاص'!F23+'[1]نقل خاص'!F23+'[1]بنوك خاص'!F23+'[1]ملكية دور السكن'!F23+'[1]الخدمات الشخصية'!F23)/1000</f>
        <v>49247.357100000008</v>
      </c>
      <c r="G23" s="8">
        <f>('[1]زراعة خاص'!G23+'[1]تعدين ومقالع خاص'!G23+'[1]صناعة تحويلية خاص'!G23+'[1]كهرباء خاص'!G23+'[1]بناء وتشييد خاص'!G23+'[1]تجارة خاص'!G23+'[1]نقل خاص'!G23+'[1]بنوك خاص'!G23+'[1]ملكية دور السكن'!G23+'[1]الخدمات الشخصية'!G23)/1000</f>
        <v>118556.4135</v>
      </c>
      <c r="H23" s="8">
        <f>('[1]زراعة خاص'!H23+'[1]تعدين ومقالع خاص'!H23+'[1]صناعة تحويلية خاص'!H23+'[1]كهرباء خاص'!H23+'[1]بناء وتشييد خاص'!H23+'[1]تجارة خاص'!H23+'[1]نقل خاص'!H23+'[1]بنوك خاص'!H23+'[1]ملكية دور السكن'!H23+'[1]الخدمات الشخصية'!H23)/1000</f>
        <v>0</v>
      </c>
      <c r="I23" s="8">
        <f>('[1]زراعة خاص'!I23+'[1]تعدين ومقالع خاص'!I23+'[1]صناعة تحويلية خاص'!I23+'[1]كهرباء خاص'!I23+'[1]بناء وتشييد خاص'!I23+'[1]تجارة خاص'!I23+'[1]نقل خاص'!I23+'[1]بنوك خاص'!I23+'[1]ملكية دور السكن'!I23+'[1]الخدمات الشخصية'!I23)/1000</f>
        <v>0</v>
      </c>
      <c r="J23" s="8">
        <f t="shared" si="0"/>
        <v>5979660.0044359993</v>
      </c>
    </row>
    <row r="24" spans="1:11" s="12" customFormat="1" ht="15.75">
      <c r="A24" s="11">
        <v>2011</v>
      </c>
      <c r="B24" s="8">
        <f>('[1]زراعة خاص'!B24+'[1]تعدين ومقالع خاص'!B24+'[1]صناعة تحويلية خاص'!B24+'[1]كهرباء خاص'!B24+'[1]بناء وتشييد خاص'!B24+'[1]تجارة خاص'!B24+'[1]نقل خاص'!B24+'[1]بنوك خاص'!B24+'[1]ملكية دور السكن'!B24+'[1]الخدمات الشخصية'!B24)/1000</f>
        <v>5904763.9534</v>
      </c>
      <c r="C24" s="8">
        <f>('[1]زراعة خاص'!C24+'[1]تعدين ومقالع خاص'!C24+'[1]صناعة تحويلية خاص'!C24+'[1]كهرباء خاص'!C24+'[1]بناء وتشييد خاص'!C24+'[1]تجارة خاص'!C24+'[1]نقل خاص'!C24+'[1]بنوك خاص'!C24+'[1]ملكية دور السكن'!C24+'[1]الخدمات الشخصية'!C24)/1000</f>
        <v>1049656.6790319998</v>
      </c>
      <c r="D24" s="8">
        <f>('[1]زراعة خاص'!D24+'[1]تعدين ومقالع خاص'!D24+'[1]صناعة تحويلية خاص'!D24+'[1]كهرباء خاص'!D24+'[1]بناء وتشييد خاص'!D24+'[1]تجارة خاص'!D24+'[1]نقل خاص'!D24+'[1]بنوك خاص'!D24+'[1]ملكية دور السكن'!D24+'[1]الخدمات الشخصية'!D24)/1000</f>
        <v>97310.347040000008</v>
      </c>
      <c r="E24" s="8">
        <f>('[1]زراعة خاص'!E24+'[1]تعدين ومقالع خاص'!E24+'[1]صناعة تحويلية خاص'!E24+'[1]كهرباء خاص'!E24+'[1]بناء وتشييد خاص'!E24+'[1]تجارة خاص'!E24+'[1]نقل خاص'!E24+'[1]بنوك خاص'!E24+'[1]ملكية دور السكن'!E24+'[1]الخدمات الشخصية'!E24)/1000</f>
        <v>385057.76079999999</v>
      </c>
      <c r="F24" s="8">
        <f>('[1]زراعة خاص'!F24+'[1]تعدين ومقالع خاص'!F24+'[1]صناعة تحويلية خاص'!F24+'[1]كهرباء خاص'!F24+'[1]بناء وتشييد خاص'!F24+'[1]تجارة خاص'!F24+'[1]نقل خاص'!F24+'[1]بنوك خاص'!F24+'[1]ملكية دور السكن'!F24+'[1]الخدمات الشخصية'!F24)/1000</f>
        <v>73647.104399999997</v>
      </c>
      <c r="G24" s="8">
        <f>('[1]زراعة خاص'!G24+'[1]تعدين ومقالع خاص'!G24+'[1]صناعة تحويلية خاص'!G24+'[1]كهرباء خاص'!G24+'[1]بناء وتشييد خاص'!G24+'[1]تجارة خاص'!G24+'[1]نقل خاص'!G24+'[1]بنوك خاص'!G24+'[1]ملكية دور السكن'!G24+'[1]الخدمات الشخصية'!G24)/1000</f>
        <v>504866.14289999998</v>
      </c>
      <c r="H24" s="8">
        <f>('[1]زراعة خاص'!H24+'[1]تعدين ومقالع خاص'!H24+'[1]صناعة تحويلية خاص'!H24+'[1]كهرباء خاص'!H24+'[1]بناء وتشييد خاص'!H24+'[1]تجارة خاص'!H24+'[1]نقل خاص'!H24+'[1]بنوك خاص'!H24+'[1]ملكية دور السكن'!H24+'[1]الخدمات الشخصية'!H24)/1000</f>
        <v>0</v>
      </c>
      <c r="I24" s="8">
        <f>('[1]زراعة خاص'!I24+'[1]تعدين ومقالع خاص'!I24+'[1]صناعة تحويلية خاص'!I24+'[1]كهرباء خاص'!I24+'[1]بناء وتشييد خاص'!I24+'[1]تجارة خاص'!I24+'[1]نقل خاص'!I24+'[1]بنوك خاص'!I24+'[1]ملكية دور السكن'!I24+'[1]الخدمات الشخصية'!I24)/1000</f>
        <v>0</v>
      </c>
      <c r="J24" s="8">
        <f>B24+C24+D24+E24+F24+G24+H24+I24+1</f>
        <v>8015302.9875720004</v>
      </c>
    </row>
    <row r="25" spans="1:11" ht="15.75">
      <c r="A25" s="13">
        <v>2012</v>
      </c>
      <c r="B25" s="8">
        <f>('[1]زراعة خاص'!B25+'[1]تعدين ومقالع خاص'!B25+'[1]صناعة تحويلية خاص'!B25+'[1]كهرباء خاص'!B25+'[1]بناء وتشييد خاص'!B25+'[1]تجارة خاص'!B25+'[1]نقل خاص'!B25+'[1]بنوك خاص'!B25+'[1]ملكية دور السكن'!B25+'[1]الخدمات الشخصية'!B25)/1000</f>
        <v>8974148.2631999999</v>
      </c>
      <c r="C25" s="8">
        <f>('[1]زراعة خاص'!C25+'[1]تعدين ومقالع خاص'!C25+'[1]صناعة تحويلية خاص'!C25+'[1]كهرباء خاص'!C25+'[1]بناء وتشييد خاص'!C25+'[1]تجارة خاص'!C25+'[1]نقل خاص'!C25+'[1]بنوك خاص'!C25+'[1]ملكية دور السكن'!C25+'[1]الخدمات الشخصية'!C25)/1000</f>
        <v>1469594.6577479998</v>
      </c>
      <c r="D25" s="8">
        <f>('[1]زراعة خاص'!D25+'[1]تعدين ومقالع خاص'!D25+'[1]صناعة تحويلية خاص'!D25+'[1]كهرباء خاص'!D25+'[1]بناء وتشييد خاص'!D25+'[1]تجارة خاص'!D25+'[1]نقل خاص'!D25+'[1]بنوك خاص'!D25+'[1]ملكية دور السكن'!D25+'[1]الخدمات الشخصية'!D25)/1000</f>
        <v>103465.89839999999</v>
      </c>
      <c r="E25" s="8">
        <f>('[1]زراعة خاص'!E25+'[1]تعدين ومقالع خاص'!E25+'[1]صناعة تحويلية خاص'!E25+'[1]كهرباء خاص'!E25+'[1]بناء وتشييد خاص'!E25+'[1]تجارة خاص'!E25+'[1]نقل خاص'!E25+'[1]بنوك خاص'!E25+'[1]ملكية دور السكن'!E25+'[1]الخدمات الشخصية'!E25)/1000</f>
        <v>500643.72570000007</v>
      </c>
      <c r="F25" s="8">
        <f>('[1]زراعة خاص'!F25+'[1]تعدين ومقالع خاص'!F25+'[1]صناعة تحويلية خاص'!F25+'[1]كهرباء خاص'!F25+'[1]بناء وتشييد خاص'!F25+'[1]تجارة خاص'!F25+'[1]نقل خاص'!F25+'[1]بنوك خاص'!F25+'[1]ملكية دور السكن'!F25+'[1]الخدمات الشخصية'!F25)/1000</f>
        <v>401405.98890000011</v>
      </c>
      <c r="G25" s="8">
        <f>('[1]زراعة خاص'!G25+'[1]تعدين ومقالع خاص'!G25+'[1]صناعة تحويلية خاص'!G25+'[1]كهرباء خاص'!G25+'[1]بناء وتشييد خاص'!G25+'[1]تجارة خاص'!G25+'[1]نقل خاص'!G25+'[1]بنوك خاص'!G25+'[1]ملكية دور السكن'!G25+'[1]الخدمات الشخصية'!G25)/1000</f>
        <v>533439.56940000004</v>
      </c>
      <c r="H25" s="8">
        <f>('[1]زراعة خاص'!H25+'[1]تعدين ومقالع خاص'!H25+'[1]صناعة تحويلية خاص'!H25+'[1]كهرباء خاص'!H25+'[1]بناء وتشييد خاص'!H25+'[1]تجارة خاص'!H25+'[1]نقل خاص'!H25+'[1]بنوك خاص'!H25+'[1]ملكية دور السكن'!H25+'[1]الخدمات الشخصية'!H25)/1000</f>
        <v>0</v>
      </c>
      <c r="I25" s="8">
        <f>('[1]زراعة خاص'!I25+'[1]تعدين ومقالع خاص'!I25+'[1]صناعة تحويلية خاص'!I25+'[1]كهرباء خاص'!I25+'[1]بناء وتشييد خاص'!I25+'[1]تجارة خاص'!I25+'[1]نقل خاص'!I25+'[1]بنوك خاص'!I25+'[1]ملكية دور السكن'!I25+'[1]الخدمات الشخصية'!I25)/1000</f>
        <v>0</v>
      </c>
      <c r="J25" s="8">
        <f>B25+C25+D25+E25+F25+G25+H25+I25+1</f>
        <v>11982699.103347998</v>
      </c>
    </row>
    <row r="26" spans="1:11" ht="15.75">
      <c r="A26" s="13">
        <v>2013</v>
      </c>
      <c r="B26" s="8">
        <f>('[1]زراعة خاص'!B26+'[1]تعدين ومقالع خاص'!B26+'[1]صناعة تحويلية خاص'!B26+'[1]كهرباء خاص'!B26+'[1]بناء وتشييد خاص'!B26+'[1]تجارة خاص'!B26+'[1]نقل خاص'!B26+'[1]بنوك خاص'!B26+'[1]ملكية دور السكن'!B26+'[1]الخدمات الشخصية'!B26)/1000</f>
        <v>12218498.466480002</v>
      </c>
      <c r="C26" s="8">
        <f>('[1]زراعة خاص'!C26+'[1]تعدين ومقالع خاص'!C26+'[1]صناعة تحويلية خاص'!C26+'[1]كهرباء خاص'!C26+'[1]بناء وتشييد خاص'!C26+'[1]تجارة خاص'!C26+'[1]نقل خاص'!C26+'[1]بنوك خاص'!C26+'[1]ملكية دور السكن'!C26+'[1]الخدمات الشخصية'!C26)/1000</f>
        <v>1628508.5846240001</v>
      </c>
      <c r="D26" s="8">
        <f>('[1]زراعة خاص'!D26+'[1]تعدين ومقالع خاص'!D26+'[1]صناعة تحويلية خاص'!D26+'[1]كهرباء خاص'!D26+'[1]بناء وتشييد خاص'!D26+'[1]تجارة خاص'!D26+'[1]نقل خاص'!D26+'[1]بنوك خاص'!D26+'[1]ملكية دور السكن'!D26+'[1]الخدمات الشخصية'!D26)/1000</f>
        <v>114058.35272</v>
      </c>
      <c r="E26" s="8">
        <f>('[1]زراعة خاص'!E26+'[1]تعدين ومقالع خاص'!E26+'[1]صناعة تحويلية خاص'!E26+'[1]كهرباء خاص'!E26+'[1]بناء وتشييد خاص'!E26+'[1]تجارة خاص'!E26+'[1]نقل خاص'!E26+'[1]بنوك خاص'!E26+'[1]ملكية دور السكن'!E26+'[1]الخدمات الشخصية'!E26)/1000</f>
        <v>4085618.3294000006</v>
      </c>
      <c r="F26" s="8">
        <f>('[1]زراعة خاص'!F26+'[1]تعدين ومقالع خاص'!F26+'[1]صناعة تحويلية خاص'!F26+'[1]كهرباء خاص'!F26+'[1]بناء وتشييد خاص'!F26+'[1]تجارة خاص'!F26+'[1]نقل خاص'!F26+'[1]بنوك خاص'!F26+'[1]ملكية دور السكن'!F26+'[1]الخدمات الشخصية'!F26)/1000</f>
        <v>1786249.3725999999</v>
      </c>
      <c r="G26" s="8">
        <f>('[1]زراعة خاص'!G26+'[1]تعدين ومقالع خاص'!G26+'[1]صناعة تحويلية خاص'!G26+'[1]كهرباء خاص'!G26+'[1]بناء وتشييد خاص'!G26+'[1]تجارة خاص'!G26+'[1]نقل خاص'!G26+'[1]بنوك خاص'!G26+'[1]ملكية دور السكن'!G26+'[1]الخدمات الشخصية'!G26)/1000</f>
        <v>506258.52490000002</v>
      </c>
      <c r="H26" s="8">
        <f>('[1]زراعة خاص'!H26+'[1]تعدين ومقالع خاص'!H26+'[1]صناعة تحويلية خاص'!H26+'[1]كهرباء خاص'!H26+'[1]بناء وتشييد خاص'!H26+'[1]تجارة خاص'!H26+'[1]نقل خاص'!H26+'[1]بنوك خاص'!H26+'[1]ملكية دور السكن'!H26+'[1]الخدمات الشخصية'!H26)/1000</f>
        <v>0</v>
      </c>
      <c r="I26" s="8">
        <f>('[1]زراعة خاص'!I26+'[1]تعدين ومقالع خاص'!I26+'[1]صناعة تحويلية خاص'!I26+'[1]كهرباء خاص'!I26+'[1]بناء وتشييد خاص'!I26+'[1]تجارة خاص'!I26+'[1]نقل خاص'!I26+'[1]بنوك خاص'!I26+'[1]ملكية دور السكن'!I26+'[1]الخدمات الشخصية'!I26)/1000</f>
        <v>0</v>
      </c>
      <c r="J26" s="8">
        <f t="shared" si="0"/>
        <v>20339191.630724002</v>
      </c>
    </row>
    <row r="27" spans="1:11" ht="15.75">
      <c r="A27" s="13">
        <v>2014</v>
      </c>
      <c r="B27" s="8">
        <f>('[1]زراعة خاص'!B27+'[1]تعدين ومقالع خاص'!B27+'[1]صناعة تحويلية خاص'!B27+'[1]كهرباء خاص'!B27+'[1]بناء وتشييد خاص'!B27+'[1]تجارة خاص'!B27+'[1]نقل خاص'!B27+'[1]بنوك خاص'!B27+'[1]ملكية دور السكن'!B27+'[1]الخدمات الشخصية'!B27)/1000</f>
        <v>16901417.514519997</v>
      </c>
      <c r="C27" s="8">
        <f>('[1]زراعة خاص'!C27+'[1]تعدين ومقالع خاص'!C27+'[1]صناعة تحويلية خاص'!C27+'[1]كهرباء خاص'!C27+'[1]بناء وتشييد خاص'!C27+'[1]تجارة خاص'!C27+'[1]نقل خاص'!C27+'[1]بنوك خاص'!C27+'[1]ملكية دور السكن'!C27+'[1]الخدمات الشخصية'!C27)/1000</f>
        <v>2107566.7095000003</v>
      </c>
      <c r="D27" s="8">
        <f>('[1]زراعة خاص'!D27+'[1]تعدين ومقالع خاص'!D27+'[1]صناعة تحويلية خاص'!D27+'[1]كهرباء خاص'!D27+'[1]بناء وتشييد خاص'!D27+'[1]تجارة خاص'!D27+'[1]نقل خاص'!D27+'[1]بنوك خاص'!D27+'[1]ملكية دور السكن'!D27+'[1]الخدمات الشخصية'!D27)/1000</f>
        <v>249293.28752000001</v>
      </c>
      <c r="E27" s="8">
        <f>('[1]زراعة خاص'!E27+'[1]تعدين ومقالع خاص'!E27+'[1]صناعة تحويلية خاص'!E27+'[1]كهرباء خاص'!E27+'[1]بناء وتشييد خاص'!E27+'[1]تجارة خاص'!E27+'[1]نقل خاص'!E27+'[1]بنوك خاص'!E27+'[1]ملكية دور السكن'!E27+'[1]الخدمات الشخصية'!E27)/1000</f>
        <v>7729325.9139999999</v>
      </c>
      <c r="F27" s="8">
        <f>('[1]زراعة خاص'!F27+'[1]تعدين ومقالع خاص'!F27+'[1]صناعة تحويلية خاص'!F27+'[1]كهرباء خاص'!F27+'[1]بناء وتشييد خاص'!F27+'[1]تجارة خاص'!F27+'[1]نقل خاص'!F27+'[1]بنوك خاص'!F27+'[1]ملكية دور السكن'!F27+'[1]الخدمات الشخصية'!F27)/1000</f>
        <v>3925986.7780999998</v>
      </c>
      <c r="G27" s="8">
        <f>('[1]زراعة خاص'!G27+'[1]تعدين ومقالع خاص'!G27+'[1]صناعة تحويلية خاص'!G27+'[1]كهرباء خاص'!G27+'[1]بناء وتشييد خاص'!G27+'[1]تجارة خاص'!G27+'[1]نقل خاص'!G27+'[1]بنوك خاص'!G27+'[1]ملكية دور السكن'!G27+'[1]الخدمات الشخصية'!G27)/1000</f>
        <v>623766.24490000005</v>
      </c>
      <c r="H27" s="8">
        <f>('[1]زراعة خاص'!H27+'[1]تعدين ومقالع خاص'!H27+'[1]صناعة تحويلية خاص'!H27+'[1]كهرباء خاص'!H27+'[1]بناء وتشييد خاص'!H27+'[1]تجارة خاص'!H27+'[1]نقل خاص'!H27+'[1]بنوك خاص'!H27+'[1]ملكية دور السكن'!H27+'[1]الخدمات الشخصية'!H27)/1000</f>
        <v>11541.668800000001</v>
      </c>
      <c r="I27" s="8">
        <f>('[1]زراعة خاص'!I27+'[1]تعدين ومقالع خاص'!I27+'[1]صناعة تحويلية خاص'!I27+'[1]كهرباء خاص'!I27+'[1]بناء وتشييد خاص'!I27+'[1]تجارة خاص'!I27+'[1]نقل خاص'!I27+'[1]بنوك خاص'!I27+'[1]ملكية دور السكن'!I27+'[1]الخدمات الشخصية'!I27)/1000</f>
        <v>37124.902400000006</v>
      </c>
      <c r="J27" s="8">
        <f>B27+C27+D27+E27+F27+G27+H27+I27+2</f>
        <v>31586025.019739993</v>
      </c>
    </row>
    <row r="28" spans="1:11" ht="15.75">
      <c r="A28" s="13">
        <v>2015</v>
      </c>
      <c r="B28" s="8">
        <f>('[1]زراعة خاص'!B28+'[1]تعدين ومقالع خاص'!B28+'[1]صناعة تحويلية خاص'!B28+'[1]كهرباء خاص'!B28+'[1]بناء وتشييد خاص'!B28+'[1]تجارة خاص'!B28+'[1]نقل خاص'!B28+'[1]بنوك خاص'!B28+'[1]ملكية دور السكن'!B28+'[1]الخدمات الشخصية'!B28)/1000</f>
        <v>20015151.172440004</v>
      </c>
      <c r="C28" s="8">
        <f>('[1]زراعة خاص'!C28+'[1]تعدين ومقالع خاص'!C28+'[1]صناعة تحويلية خاص'!C28+'[1]كهرباء خاص'!C28+'[1]بناء وتشييد خاص'!C28+'[1]تجارة خاص'!C28+'[1]نقل خاص'!C28+'[1]بنوك خاص'!C28+'[1]ملكية دور السكن'!C28+'[1]الخدمات الشخصية'!C28)/1000</f>
        <v>2411226.5313359993</v>
      </c>
      <c r="D28" s="8">
        <f>('[1]زراعة خاص'!D28+'[1]تعدين ومقالع خاص'!D28+'[1]صناعة تحويلية خاص'!D28+'[1]كهرباء خاص'!D28+'[1]بناء وتشييد خاص'!D28+'[1]تجارة خاص'!D28+'[1]نقل خاص'!D28+'[1]بنوك خاص'!D28+'[1]ملكية دور السكن'!D28+'[1]الخدمات الشخصية'!D28)/1000</f>
        <v>1886293.01568</v>
      </c>
      <c r="E28" s="8">
        <f>('[1]زراعة خاص'!E28+'[1]تعدين ومقالع خاص'!E28+'[1]صناعة تحويلية خاص'!E28+'[1]كهرباء خاص'!E28+'[1]بناء وتشييد خاص'!E28+'[1]تجارة خاص'!E28+'[1]نقل خاص'!E28+'[1]بنوك خاص'!E28+'[1]ملكية دور السكن'!E28+'[1]الخدمات الشخصية'!E28)/1000</f>
        <v>10619482.102700001</v>
      </c>
      <c r="F28" s="8">
        <f>('[1]زراعة خاص'!F28+'[1]تعدين ومقالع خاص'!F28+'[1]صناعة تحويلية خاص'!F28+'[1]كهرباء خاص'!F28+'[1]بناء وتشييد خاص'!F28+'[1]تجارة خاص'!F28+'[1]نقل خاص'!F28+'[1]بنوك خاص'!F28+'[1]ملكية دور السكن'!F28+'[1]الخدمات الشخصية'!F28)/1000</f>
        <v>8359001.6276000002</v>
      </c>
      <c r="G28" s="8">
        <f>('[1]زراعة خاص'!G28+'[1]تعدين ومقالع خاص'!G28+'[1]صناعة تحويلية خاص'!G28+'[1]كهرباء خاص'!G28+'[1]بناء وتشييد خاص'!G28+'[1]تجارة خاص'!G28+'[1]نقل خاص'!G28+'[1]بنوك خاص'!G28+'[1]ملكية دور السكن'!G28+'[1]الخدمات الشخصية'!G28)/1000</f>
        <v>785950.01190000004</v>
      </c>
      <c r="H28" s="8">
        <f>('[1]زراعة خاص'!H28+'[1]تعدين ومقالع خاص'!H28+'[1]صناعة تحويلية خاص'!H28+'[1]كهرباء خاص'!H28+'[1]بناء وتشييد خاص'!H28+'[1]تجارة خاص'!H28+'[1]نقل خاص'!H28+'[1]بنوك خاص'!H28+'[1]ملكية دور السكن'!H28+'[1]الخدمات الشخصية'!H28)/1000</f>
        <v>21195.806</v>
      </c>
      <c r="I28" s="8">
        <f>('[1]زراعة خاص'!I28+'[1]تعدين ومقالع خاص'!I28+'[1]صناعة تحويلية خاص'!I28+'[1]كهرباء خاص'!I28+'[1]بناء وتشييد خاص'!I28+'[1]تجارة خاص'!I28+'[1]نقل خاص'!I28+'[1]بنوك خاص'!I28+'[1]ملكية دور السكن'!I28+'[1]الخدمات الشخصية'!I28)/1000</f>
        <v>49434.488000000005</v>
      </c>
      <c r="J28" s="8">
        <f>B28+C28+D28+E28+F28+G28+H28+I28+1</f>
        <v>44147735.755656004</v>
      </c>
    </row>
    <row r="29" spans="1:11" ht="15.75">
      <c r="A29" s="13">
        <v>2016</v>
      </c>
      <c r="B29" s="8">
        <f>('[1]زراعة خاص'!B29+'[1]تعدين ومقالع خاص'!B29+'[1]صناعة تحويلية خاص'!B29+'[1]كهرباء خاص'!B29+'[1]بناء وتشييد خاص'!B29+'[1]تجارة خاص'!B29+'[1]نقل خاص'!B29+'[1]بنوك خاص'!B29+'[1]ملكية دور السكن'!B29+'[1]الخدمات الشخصية'!B29)/1000</f>
        <v>23595108.596440002</v>
      </c>
      <c r="C29" s="8">
        <f>('[1]زراعة خاص'!C29+'[1]تعدين ومقالع خاص'!C29+'[1]صناعة تحويلية خاص'!C29+'[1]كهرباء خاص'!C29+'[1]بناء وتشييد خاص'!C29+'[1]تجارة خاص'!C29+'[1]نقل خاص'!C29+'[1]بنوك خاص'!C29+'[1]ملكية دور السكن'!C29+'[1]الخدمات الشخصية'!C29)/1000</f>
        <v>2934893.4153320002</v>
      </c>
      <c r="D29" s="8">
        <f>('[1]زراعة خاص'!D29+'[1]تعدين ومقالع خاص'!D29+'[1]صناعة تحويلية خاص'!D29+'[1]كهرباء خاص'!D29+'[1]بناء وتشييد خاص'!D29+'[1]تجارة خاص'!D29+'[1]نقل خاص'!D29+'[1]بنوك خاص'!D29+'[1]ملكية دور السكن'!D29+'[1]الخدمات الشخصية'!D29)/1000</f>
        <v>1902289.6579200001</v>
      </c>
      <c r="E29" s="8">
        <f>('[1]زراعة خاص'!E29+'[1]تعدين ومقالع خاص'!E29+'[1]صناعة تحويلية خاص'!E29+'[1]كهرباء خاص'!E29+'[1]بناء وتشييد خاص'!E29+'[1]تجارة خاص'!E29+'[1]نقل خاص'!E29+'[1]بنوك خاص'!E29+'[1]ملكية دور السكن'!E29+'[1]الخدمات الشخصية'!E29)/1000</f>
        <v>10568329.5097</v>
      </c>
      <c r="F29" s="8">
        <f>('[1]زراعة خاص'!F29+'[1]تعدين ومقالع خاص'!F29+'[1]صناعة تحويلية خاص'!F29+'[1]كهرباء خاص'!F29+'[1]بناء وتشييد خاص'!F29+'[1]تجارة خاص'!F29+'[1]نقل خاص'!F29+'[1]بنوك خاص'!F29+'[1]ملكية دور السكن'!F29+'[1]الخدمات الشخصية'!F29)/1000</f>
        <v>11613719.605900001</v>
      </c>
      <c r="G29" s="8">
        <f>('[1]زراعة خاص'!G29+'[1]تعدين ومقالع خاص'!G29+'[1]صناعة تحويلية خاص'!G29+'[1]كهرباء خاص'!G29+'[1]بناء وتشييد خاص'!G29+'[1]تجارة خاص'!G29+'[1]نقل خاص'!G29+'[1]بنوك خاص'!G29+'[1]ملكية دور السكن'!G29+'[1]الخدمات الشخصية'!G29)/1000</f>
        <v>800808.69270000001</v>
      </c>
      <c r="H29" s="8">
        <f>('[1]زراعة خاص'!H29+'[1]تعدين ومقالع خاص'!H29+'[1]صناعة تحويلية خاص'!H29+'[1]كهرباء خاص'!H29+'[1]بناء وتشييد خاص'!H29+'[1]تجارة خاص'!H29+'[1]نقل خاص'!H29+'[1]بنوك خاص'!H29+'[1]ملكية دور السكن'!H29+'[1]الخدمات الشخصية'!H29)/1000</f>
        <v>28761.652999999998</v>
      </c>
      <c r="I29" s="8">
        <f>('[1]زراعة خاص'!I29+'[1]تعدين ومقالع خاص'!I29+'[1]صناعة تحويلية خاص'!I29+'[1]كهرباء خاص'!I29+'[1]بناء وتشييد خاص'!I29+'[1]تجارة خاص'!I29+'[1]نقل خاص'!I29+'[1]بنوك خاص'!I29+'[1]ملكية دور السكن'!I29+'[1]الخدمات الشخصية'!I29)/1000</f>
        <v>61249.319599999995</v>
      </c>
      <c r="J29" s="8">
        <f t="shared" si="0"/>
        <v>51505160.450591996</v>
      </c>
    </row>
    <row r="30" spans="1:11" ht="22.5" customHeight="1">
      <c r="A30" s="11">
        <v>2017</v>
      </c>
      <c r="B30" s="8">
        <f>('[1]زراعة خاص'!B30+'[1]تعدين ومقالع خاص'!B30+'[1]صناعة تحويلية خاص'!B30+'[1]كهرباء خاص'!B30+'[1]بناء وتشييد خاص'!B30+'[1]تجارة خاص'!B30+'[1]نقل خاص'!B30+'[1]بنوك خاص'!B30+'[1]ملكية دور السكن'!B30+'[1]الخدمات الشخصية'!B30)/1000</f>
        <v>28400576.249959998</v>
      </c>
      <c r="C30" s="8">
        <f>('[1]زراعة خاص'!C30+'[1]تعدين ومقالع خاص'!C30+'[1]صناعة تحويلية خاص'!C30+'[1]كهرباء خاص'!C30+'[1]بناء وتشييد خاص'!C30+'[1]تجارة خاص'!C30+'[1]نقل خاص'!C30+'[1]بنوك خاص'!C30+'[1]ملكية دور السكن'!C30+'[1]الخدمات الشخصية'!C30)/1000</f>
        <v>4047353.6169679998</v>
      </c>
      <c r="D30" s="8">
        <f>('[1]زراعة خاص'!D30+'[1]تعدين ومقالع خاص'!D30+'[1]صناعة تحويلية خاص'!D30+'[1]كهرباء خاص'!D30+'[1]بناء وتشييد خاص'!D30+'[1]تجارة خاص'!D30+'[1]نقل خاص'!D30+'[1]بنوك خاص'!D30+'[1]ملكية دور السكن'!D30+'[1]الخدمات الشخصية'!D30)/1000</f>
        <v>2501224.2311199997</v>
      </c>
      <c r="E30" s="8">
        <f>('[1]زراعة خاص'!E30+'[1]تعدين ومقالع خاص'!E30+'[1]صناعة تحويلية خاص'!E30+'[1]كهرباء خاص'!E30+'[1]بناء وتشييد خاص'!E30+'[1]تجارة خاص'!E30+'[1]نقل خاص'!E30+'[1]بنوك خاص'!E30+'[1]ملكية دور السكن'!E30+'[1]الخدمات الشخصية'!E30)/1000</f>
        <v>9237668.6305999979</v>
      </c>
      <c r="F30" s="8">
        <f>('[1]زراعة خاص'!F30+'[1]تعدين ومقالع خاص'!F30+'[1]صناعة تحويلية خاص'!F30+'[1]كهرباء خاص'!F30+'[1]بناء وتشييد خاص'!F30+'[1]تجارة خاص'!F30+'[1]نقل خاص'!F30+'[1]بنوك خاص'!F30+'[1]ملكية دور السكن'!F30+'[1]الخدمات الشخصية'!F30)/1000</f>
        <v>15473220.404200001</v>
      </c>
      <c r="G30" s="8">
        <f>('[1]زراعة خاص'!G30+'[1]تعدين ومقالع خاص'!G30+'[1]صناعة تحويلية خاص'!G30+'[1]كهرباء خاص'!G30+'[1]بناء وتشييد خاص'!G30+'[1]تجارة خاص'!G30+'[1]نقل خاص'!G30+'[1]بنوك خاص'!G30+'[1]ملكية دور السكن'!G30+'[1]الخدمات الشخصية'!G30)/1000</f>
        <v>944092.47180000006</v>
      </c>
      <c r="H30" s="8">
        <f>('[1]زراعة خاص'!H30+'[1]تعدين ومقالع خاص'!H30+'[1]صناعة تحويلية خاص'!H30+'[1]كهرباء خاص'!H30+'[1]بناء وتشييد خاص'!H30+'[1]تجارة خاص'!H30+'[1]نقل خاص'!H30+'[1]بنوك خاص'!H30+'[1]ملكية دور السكن'!H30+'[1]الخدمات الشخصية'!H30)/1000</f>
        <v>22331.3354</v>
      </c>
      <c r="I30" s="8">
        <f>('[1]زراعة خاص'!I30+'[1]تعدين ومقالع خاص'!I30+'[1]صناعة تحويلية خاص'!I30+'[1]كهرباء خاص'!I30+'[1]بناء وتشييد خاص'!I30+'[1]تجارة خاص'!I30+'[1]نقل خاص'!I30+'[1]بنوك خاص'!I30+'[1]ملكية دور السكن'!I30+'[1]الخدمات الشخصية'!I30)/1000</f>
        <v>125258.25599999999</v>
      </c>
      <c r="J30" s="8">
        <f t="shared" si="0"/>
        <v>60751725.196047992</v>
      </c>
    </row>
    <row r="31" spans="1:11" ht="22.5" customHeight="1">
      <c r="A31" s="11">
        <v>2018</v>
      </c>
      <c r="B31" s="8">
        <f>('[1]زراعة خاص'!B31+'[1]تعدين ومقالع خاص'!B31+'[1]صناعة تحويلية خاص'!B31+'[1]كهرباء خاص'!B31+'[1]بناء وتشييد خاص'!B31+'[1]تجارة خاص'!B31+'[1]نقل خاص'!B31+'[1]بنوك خاص'!B31+'[1]ملكية دور السكن'!B31+'[1]الخدمات الشخصية'!B31)/1000</f>
        <v>32830584.38256</v>
      </c>
      <c r="C31" s="8">
        <f>('[1]زراعة خاص'!C31+'[1]تعدين ومقالع خاص'!C31+'[1]صناعة تحويلية خاص'!C31+'[1]كهرباء خاص'!C31+'[1]بناء وتشييد خاص'!C31+'[1]تجارة خاص'!C31+'[1]نقل خاص'!C31+'[1]بنوك خاص'!C31+'[1]ملكية دور السكن'!C31+'[1]الخدمات الشخصية'!C31)/1000</f>
        <v>4942928.2956840005</v>
      </c>
      <c r="D31" s="8">
        <f>('[1]زراعة خاص'!D31+'[1]تعدين ومقالع خاص'!D31+'[1]صناعة تحويلية خاص'!D31+'[1]كهرباء خاص'!D31+'[1]بناء وتشييد خاص'!D31+'[1]تجارة خاص'!D31+'[1]نقل خاص'!D31+'[1]بنوك خاص'!D31+'[1]ملكية دور السكن'!D31+'[1]الخدمات الشخصية'!D31)/1000</f>
        <v>2655606.7758400002</v>
      </c>
      <c r="E31" s="8">
        <f>('[1]زراعة خاص'!E31+'[1]تعدين ومقالع خاص'!E31+'[1]صناعة تحويلية خاص'!E31+'[1]كهرباء خاص'!E31+'[1]بناء وتشييد خاص'!E31+'[1]تجارة خاص'!E31+'[1]نقل خاص'!E31+'[1]بنوك خاص'!E31+'[1]ملكية دور السكن'!E31+'[1]الخدمات الشخصية'!E31)/1000</f>
        <v>8375207.7616999988</v>
      </c>
      <c r="F31" s="8">
        <f>('[1]زراعة خاص'!F31+'[1]تعدين ومقالع خاص'!F31+'[1]صناعة تحويلية خاص'!F31+'[1]كهرباء خاص'!F31+'[1]بناء وتشييد خاص'!F31+'[1]تجارة خاص'!F31+'[1]نقل خاص'!F31+'[1]بنوك خاص'!F31+'[1]ملكية دور السكن'!F31+'[1]الخدمات الشخصية'!F31)/1000</f>
        <v>14959119.987</v>
      </c>
      <c r="G31" s="8">
        <f>('[1]زراعة خاص'!G31+'[1]تعدين ومقالع خاص'!G31+'[1]صناعة تحويلية خاص'!G31+'[1]كهرباء خاص'!G31+'[1]بناء وتشييد خاص'!G31+'[1]تجارة خاص'!G31+'[1]نقل خاص'!G31+'[1]بنوك خاص'!G31+'[1]ملكية دور السكن'!G31+'[1]الخدمات الشخصية'!G31)/1000</f>
        <v>1016757.1142999999</v>
      </c>
      <c r="H31" s="8">
        <f>('[1]زراعة خاص'!H31+'[1]تعدين ومقالع خاص'!H31+'[1]صناعة تحويلية خاص'!H31+'[1]كهرباء خاص'!H31+'[1]بناء وتشييد خاص'!H31+'[1]تجارة خاص'!H31+'[1]نقل خاص'!H31+'[1]بنوك خاص'!H31+'[1]ملكية دور السكن'!H31+'[1]الخدمات الشخصية'!H31)/1000</f>
        <v>155456.96059999999</v>
      </c>
      <c r="I31" s="8">
        <f>('[1]زراعة خاص'!I31+'[1]تعدين ومقالع خاص'!I31+'[1]صناعة تحويلية خاص'!I31+'[1]كهرباء خاص'!I31+'[1]بناء وتشييد خاص'!I31+'[1]تجارة خاص'!I31+'[1]نقل خاص'!I31+'[1]بنوك خاص'!I31+'[1]ملكية دور السكن'!I31+'[1]الخدمات الشخصية'!I31)/1000</f>
        <v>211335.95259999996</v>
      </c>
      <c r="J31" s="8">
        <f t="shared" si="0"/>
        <v>65146997.230284005</v>
      </c>
    </row>
    <row r="32" spans="1:11" ht="22.5" customHeight="1">
      <c r="A32" s="16"/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3">
    <mergeCell ref="A1:J1"/>
    <mergeCell ref="A2:B2"/>
    <mergeCell ref="I2:J2"/>
  </mergeCells>
  <printOptions horizontalCentered="1"/>
  <pageMargins left="0.64" right="0.67" top="0.75" bottom="0.75" header="0.3" footer="0.3"/>
  <pageSetup paperSize="9" scale="69" orientation="portrait" verticalDpi="200" r:id="rId1"/>
  <headerFooter>
    <oddFooter>&amp;C3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مجموع الأنشطة</vt:lpstr>
      <vt:lpstr>مجموع العام</vt:lpstr>
      <vt:lpstr>مجموع الخاص</vt:lpstr>
      <vt:lpstr>'مجموع الأنشطة'!Print_Area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2021-03-23T07:20:43Z</cp:lastPrinted>
  <dcterms:created xsi:type="dcterms:W3CDTF">2021-03-23T07:15:53Z</dcterms:created>
  <dcterms:modified xsi:type="dcterms:W3CDTF">2021-03-23T07:21:00Z</dcterms:modified>
</cp:coreProperties>
</file>